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4" yWindow="129" windowWidth="15291" windowHeight="11023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Sheet1!$A$1:$I$46</definedName>
  </definedNames>
  <calcPr calcId="145621"/>
</workbook>
</file>

<file path=xl/calcChain.xml><?xml version="1.0" encoding="utf-8"?>
<calcChain xmlns="http://schemas.openxmlformats.org/spreadsheetml/2006/main">
  <c r="G43" i="1" l="1"/>
  <c r="B43" i="1"/>
  <c r="I2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8" i="1"/>
  <c r="G7" i="1"/>
  <c r="G6" i="1"/>
  <c r="G5" i="1"/>
  <c r="B6" i="1" l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D3" i="1"/>
  <c r="I3" i="1" l="1"/>
  <c r="H43" i="1"/>
  <c r="C43" i="1"/>
  <c r="I43" i="1"/>
  <c r="D43" i="1"/>
  <c r="I7" i="1"/>
  <c r="I16" i="1"/>
  <c r="H25" i="1"/>
  <c r="H9" i="1"/>
  <c r="H17" i="1"/>
  <c r="I25" i="1"/>
  <c r="H34" i="1"/>
  <c r="H42" i="1"/>
  <c r="I9" i="1"/>
  <c r="I17" i="1"/>
  <c r="I34" i="1"/>
  <c r="I42" i="1"/>
  <c r="H26" i="1"/>
  <c r="H10" i="1"/>
  <c r="H18" i="1"/>
  <c r="I26" i="1"/>
  <c r="H35" i="1"/>
  <c r="I10" i="1"/>
  <c r="I18" i="1"/>
  <c r="I35" i="1"/>
  <c r="H27" i="1"/>
  <c r="H11" i="1"/>
  <c r="H19" i="1"/>
  <c r="I27" i="1"/>
  <c r="H36" i="1"/>
  <c r="I11" i="1"/>
  <c r="I19" i="1"/>
  <c r="I36" i="1"/>
  <c r="H28" i="1"/>
  <c r="H12" i="1"/>
  <c r="H20" i="1"/>
  <c r="I28" i="1"/>
  <c r="H37" i="1"/>
  <c r="I12" i="1"/>
  <c r="I20" i="1"/>
  <c r="I37" i="1"/>
  <c r="H29" i="1"/>
  <c r="H13" i="1"/>
  <c r="H21" i="1"/>
  <c r="H38" i="1"/>
  <c r="I13" i="1"/>
  <c r="H30" i="1"/>
  <c r="I38" i="1"/>
  <c r="H22" i="1"/>
  <c r="H14" i="1"/>
  <c r="I22" i="1"/>
  <c r="H31" i="1"/>
  <c r="H39" i="1"/>
  <c r="I14" i="1"/>
  <c r="I31" i="1"/>
  <c r="I39" i="1"/>
  <c r="H23" i="1"/>
  <c r="H15" i="1"/>
  <c r="H32" i="1"/>
  <c r="H40" i="1"/>
  <c r="I15" i="1"/>
  <c r="I32" i="1"/>
  <c r="I40" i="1"/>
  <c r="H24" i="1"/>
  <c r="I24" i="1"/>
  <c r="H41" i="1"/>
  <c r="I33" i="1"/>
  <c r="I41" i="1"/>
  <c r="I23" i="1"/>
  <c r="H33" i="1"/>
  <c r="H16" i="1"/>
  <c r="I29" i="1"/>
  <c r="I21" i="1"/>
  <c r="I30" i="1"/>
  <c r="H8" i="1"/>
  <c r="H5" i="1"/>
  <c r="H7" i="1"/>
  <c r="H6" i="1"/>
  <c r="I5" i="1"/>
  <c r="I8" i="1"/>
  <c r="I6" i="1"/>
  <c r="C6" i="1"/>
  <c r="C10" i="1"/>
  <c r="C14" i="1"/>
  <c r="C18" i="1"/>
  <c r="C22" i="1"/>
  <c r="C26" i="1"/>
  <c r="C30" i="1"/>
  <c r="C34" i="1"/>
  <c r="C38" i="1"/>
  <c r="C42" i="1"/>
  <c r="D34" i="1"/>
  <c r="D42" i="1"/>
  <c r="C12" i="1"/>
  <c r="C24" i="1"/>
  <c r="C32" i="1"/>
  <c r="D20" i="1"/>
  <c r="D36" i="1"/>
  <c r="D6" i="1"/>
  <c r="D10" i="1"/>
  <c r="D14" i="1"/>
  <c r="D18" i="1"/>
  <c r="D22" i="1"/>
  <c r="D26" i="1"/>
  <c r="D30" i="1"/>
  <c r="D38" i="1"/>
  <c r="C20" i="1"/>
  <c r="C7" i="1"/>
  <c r="C11" i="1"/>
  <c r="C15" i="1"/>
  <c r="C19" i="1"/>
  <c r="C23" i="1"/>
  <c r="C27" i="1"/>
  <c r="C31" i="1"/>
  <c r="C35" i="1"/>
  <c r="C39" i="1"/>
  <c r="D5" i="1"/>
  <c r="C5" i="1"/>
  <c r="C16" i="1"/>
  <c r="C28" i="1"/>
  <c r="C36" i="1"/>
  <c r="C40" i="1"/>
  <c r="D16" i="1"/>
  <c r="D28" i="1"/>
  <c r="D7" i="1"/>
  <c r="D11" i="1"/>
  <c r="D15" i="1"/>
  <c r="D19" i="1"/>
  <c r="D23" i="1"/>
  <c r="D27" i="1"/>
  <c r="D31" i="1"/>
  <c r="D35" i="1"/>
  <c r="D39" i="1"/>
  <c r="D12" i="1"/>
  <c r="C8" i="1"/>
  <c r="D24" i="1"/>
  <c r="D40" i="1"/>
  <c r="D8" i="1"/>
  <c r="C9" i="1"/>
  <c r="C13" i="1"/>
  <c r="C17" i="1"/>
  <c r="C21" i="1"/>
  <c r="C25" i="1"/>
  <c r="C29" i="1"/>
  <c r="C33" i="1"/>
  <c r="C37" i="1"/>
  <c r="C41" i="1"/>
  <c r="D13" i="1"/>
  <c r="D17" i="1"/>
  <c r="D21" i="1"/>
  <c r="D25" i="1"/>
  <c r="D29" i="1"/>
  <c r="D33" i="1"/>
  <c r="D37" i="1"/>
  <c r="D41" i="1"/>
  <c r="D32" i="1"/>
  <c r="D9" i="1"/>
  <c r="B5" i="1"/>
</calcChain>
</file>

<file path=xl/sharedStrings.xml><?xml version="1.0" encoding="utf-8"?>
<sst xmlns="http://schemas.openxmlformats.org/spreadsheetml/2006/main" count="27" uniqueCount="16">
  <si>
    <t>Prototype</t>
  </si>
  <si>
    <t>inch</t>
  </si>
  <si>
    <t>mm</t>
  </si>
  <si>
    <t>Scale</t>
  </si>
  <si>
    <t>1 :</t>
  </si>
  <si>
    <t>G</t>
  </si>
  <si>
    <t>O</t>
  </si>
  <si>
    <t>S</t>
  </si>
  <si>
    <t>HO</t>
  </si>
  <si>
    <t>TT</t>
  </si>
  <si>
    <t>N</t>
  </si>
  <si>
    <t>Z</t>
  </si>
  <si>
    <t>Dimension</t>
  </si>
  <si>
    <t>← Click Select</t>
  </si>
  <si>
    <t>Do Not Print</t>
  </si>
  <si>
    <t>See [ scale converter JX.html ] for dynamic conversions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</si>
</sst>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1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auto="1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64" fontId="0" fillId="0" borderId="6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49" fontId="1" fillId="0" borderId="4" xfId="0" applyNumberFormat="1" applyFont="1" applyBorder="1" applyAlignment="1">
      <alignment horizontal="right"/>
    </xf>
    <xf numFmtId="0" fontId="1" fillId="0" borderId="5" xfId="0" applyFont="1" applyBorder="1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 vertical="top" wrapText="1"/>
    </xf>
    <xf numFmtId="0" fontId="0" fillId="3" borderId="2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9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abSelected="1" view="pageLayout" zoomScaleNormal="100" workbookViewId="0">
      <selection activeCell="I46" sqref="I46"/>
    </sheetView>
  </sheetViews>
  <sheetFormatPr defaultRowHeight="14.6" x14ac:dyDescent="0.4"/>
  <sheetData>
    <row r="1" spans="1:12" ht="18.899999999999999" thickBot="1" x14ac:dyDescent="0.55000000000000004">
      <c r="B1" s="23"/>
      <c r="C1" s="23"/>
      <c r="D1" s="23"/>
      <c r="E1" s="23"/>
      <c r="F1" s="23"/>
      <c r="G1" s="23"/>
      <c r="H1" s="23"/>
    </row>
    <row r="2" spans="1:12" ht="15.45" thickTop="1" thickBot="1" x14ac:dyDescent="0.45">
      <c r="A2" s="24" t="s">
        <v>0</v>
      </c>
      <c r="B2" s="24"/>
      <c r="C2" s="2" t="s">
        <v>3</v>
      </c>
      <c r="D2" s="19" t="s">
        <v>8</v>
      </c>
      <c r="E2" s="27" t="s">
        <v>13</v>
      </c>
      <c r="F2" s="24" t="s">
        <v>0</v>
      </c>
      <c r="G2" s="24"/>
      <c r="H2" s="6" t="s">
        <v>3</v>
      </c>
      <c r="I2" s="8" t="str">
        <f>D2</f>
        <v>HO</v>
      </c>
    </row>
    <row r="3" spans="1:12" ht="15.45" thickTop="1" thickBot="1" x14ac:dyDescent="0.45">
      <c r="A3" s="24" t="s">
        <v>12</v>
      </c>
      <c r="B3" s="25"/>
      <c r="C3" s="20" t="s">
        <v>4</v>
      </c>
      <c r="D3" s="21">
        <f>IF(D2=K5,L5,IF(D2=K6,L6,IF(D2=K7,L7,IF(D2=K8,L8,IF(D2=K9,L9,IF(D2=K10,L10,IF(D2=K11,L11,IF(D2=K12,L12,))))))))</f>
        <v>87.1</v>
      </c>
      <c r="E3" s="27"/>
      <c r="F3" s="24" t="s">
        <v>12</v>
      </c>
      <c r="G3" s="26"/>
      <c r="H3" s="20" t="s">
        <v>4</v>
      </c>
      <c r="I3" s="21">
        <f>D3</f>
        <v>87.1</v>
      </c>
    </row>
    <row r="4" spans="1:12" ht="15.45" thickTop="1" thickBot="1" x14ac:dyDescent="0.45">
      <c r="A4" s="3" t="s">
        <v>1</v>
      </c>
      <c r="B4" s="9" t="s">
        <v>2</v>
      </c>
      <c r="C4" s="4" t="s">
        <v>1</v>
      </c>
      <c r="D4" s="10" t="s">
        <v>2</v>
      </c>
      <c r="F4" s="7" t="s">
        <v>1</v>
      </c>
      <c r="G4" s="7" t="s">
        <v>2</v>
      </c>
      <c r="H4" s="4" t="s">
        <v>1</v>
      </c>
      <c r="I4" s="7" t="s">
        <v>2</v>
      </c>
      <c r="K4" s="22" t="s">
        <v>14</v>
      </c>
      <c r="L4" s="22"/>
    </row>
    <row r="5" spans="1:12" ht="15" thickTop="1" x14ac:dyDescent="0.4">
      <c r="A5" s="28">
        <v>0.125</v>
      </c>
      <c r="B5" s="12">
        <f>A5*25.4</f>
        <v>3.1749999999999998</v>
      </c>
      <c r="C5" s="5">
        <f>A5/$D$3</f>
        <v>1.4351320321469576E-3</v>
      </c>
      <c r="D5" s="15">
        <f>B5/$D$3</f>
        <v>3.6452353616532721E-2</v>
      </c>
      <c r="F5" s="28">
        <v>22</v>
      </c>
      <c r="G5" s="12">
        <f t="shared" ref="G5:G8" si="0">F5*25.4</f>
        <v>558.79999999999995</v>
      </c>
      <c r="H5" s="5">
        <f t="shared" ref="H5:H8" si="1">F5/$D$3</f>
        <v>0.25258323765786456</v>
      </c>
      <c r="I5" s="15">
        <f t="shared" ref="I5:I8" si="2">G5/$D$3</f>
        <v>6.415614236509759</v>
      </c>
      <c r="K5" s="1" t="s">
        <v>5</v>
      </c>
      <c r="L5">
        <v>22.5</v>
      </c>
    </row>
    <row r="6" spans="1:12" x14ac:dyDescent="0.4">
      <c r="A6" s="29">
        <v>0.25</v>
      </c>
      <c r="B6" s="13">
        <f t="shared" ref="B6:B42" si="3">A6*25.4</f>
        <v>6.35</v>
      </c>
      <c r="C6" s="11">
        <f t="shared" ref="C6:C42" si="4">A6/$D$3</f>
        <v>2.8702640642939152E-3</v>
      </c>
      <c r="D6" s="16">
        <f t="shared" ref="D6:D42" si="5">B6/$D$3</f>
        <v>7.2904707233065441E-2</v>
      </c>
      <c r="F6" s="29">
        <v>23</v>
      </c>
      <c r="G6" s="13">
        <f t="shared" si="0"/>
        <v>584.19999999999993</v>
      </c>
      <c r="H6" s="11">
        <f t="shared" si="1"/>
        <v>0.26406429391504022</v>
      </c>
      <c r="I6" s="16">
        <f t="shared" si="2"/>
        <v>6.7072330654420202</v>
      </c>
      <c r="K6" s="1">
        <v>1</v>
      </c>
      <c r="L6">
        <v>32</v>
      </c>
    </row>
    <row r="7" spans="1:12" x14ac:dyDescent="0.4">
      <c r="A7" s="29">
        <v>0.375</v>
      </c>
      <c r="B7" s="13">
        <f t="shared" si="3"/>
        <v>9.5249999999999986</v>
      </c>
      <c r="C7" s="11">
        <f t="shared" si="4"/>
        <v>4.305396096440873E-3</v>
      </c>
      <c r="D7" s="16">
        <f t="shared" si="5"/>
        <v>0.10935706084959815</v>
      </c>
      <c r="F7" s="29">
        <v>24</v>
      </c>
      <c r="G7" s="13">
        <f t="shared" si="0"/>
        <v>609.59999999999991</v>
      </c>
      <c r="H7" s="11">
        <f t="shared" si="1"/>
        <v>0.27554535017221587</v>
      </c>
      <c r="I7" s="16">
        <f t="shared" si="2"/>
        <v>6.9988518943742815</v>
      </c>
      <c r="K7" s="1" t="s">
        <v>6</v>
      </c>
      <c r="L7">
        <v>48</v>
      </c>
    </row>
    <row r="8" spans="1:12" x14ac:dyDescent="0.4">
      <c r="A8" s="29">
        <v>0.5</v>
      </c>
      <c r="B8" s="13">
        <f t="shared" si="3"/>
        <v>12.7</v>
      </c>
      <c r="C8" s="11">
        <f t="shared" si="4"/>
        <v>5.7405281285878304E-3</v>
      </c>
      <c r="D8" s="16">
        <f t="shared" si="5"/>
        <v>0.14580941446613088</v>
      </c>
      <c r="F8" s="29">
        <v>25</v>
      </c>
      <c r="G8" s="13">
        <f t="shared" si="0"/>
        <v>635</v>
      </c>
      <c r="H8" s="11">
        <f t="shared" si="1"/>
        <v>0.28702640642939153</v>
      </c>
      <c r="I8" s="16">
        <f t="shared" si="2"/>
        <v>7.2904707233065444</v>
      </c>
      <c r="K8" s="1" t="s">
        <v>7</v>
      </c>
      <c r="L8">
        <v>64</v>
      </c>
    </row>
    <row r="9" spans="1:12" x14ac:dyDescent="0.4">
      <c r="A9" s="29">
        <v>0.625</v>
      </c>
      <c r="B9" s="13">
        <f t="shared" si="3"/>
        <v>15.875</v>
      </c>
      <c r="C9" s="11">
        <f t="shared" si="4"/>
        <v>7.1756601607347878E-3</v>
      </c>
      <c r="D9" s="16">
        <f t="shared" si="5"/>
        <v>0.18226176808266362</v>
      </c>
      <c r="F9" s="29">
        <v>26</v>
      </c>
      <c r="G9" s="13">
        <f t="shared" ref="G9:G42" si="6">F9*25.4</f>
        <v>660.4</v>
      </c>
      <c r="H9" s="11">
        <f t="shared" ref="H9:H42" si="7">F9/$D$3</f>
        <v>0.29850746268656719</v>
      </c>
      <c r="I9" s="16">
        <f t="shared" ref="I9:I42" si="8">G9/$D$3</f>
        <v>7.5820895522388065</v>
      </c>
      <c r="K9" s="1" t="s">
        <v>8</v>
      </c>
      <c r="L9">
        <v>87.1</v>
      </c>
    </row>
    <row r="10" spans="1:12" x14ac:dyDescent="0.4">
      <c r="A10" s="29">
        <v>0.75</v>
      </c>
      <c r="B10" s="13">
        <f t="shared" si="3"/>
        <v>19.049999999999997</v>
      </c>
      <c r="C10" s="11">
        <f t="shared" si="4"/>
        <v>8.6107921928817461E-3</v>
      </c>
      <c r="D10" s="16">
        <f t="shared" si="5"/>
        <v>0.2187141216991963</v>
      </c>
      <c r="F10" s="29">
        <v>27</v>
      </c>
      <c r="G10" s="13">
        <f t="shared" si="6"/>
        <v>685.8</v>
      </c>
      <c r="H10" s="11">
        <f t="shared" si="7"/>
        <v>0.30998851894374285</v>
      </c>
      <c r="I10" s="16">
        <f t="shared" si="8"/>
        <v>7.8737083811710677</v>
      </c>
      <c r="K10" s="1" t="s">
        <v>9</v>
      </c>
      <c r="L10">
        <v>120</v>
      </c>
    </row>
    <row r="11" spans="1:12" x14ac:dyDescent="0.4">
      <c r="A11" s="29">
        <v>0.875</v>
      </c>
      <c r="B11" s="13">
        <f t="shared" si="3"/>
        <v>22.224999999999998</v>
      </c>
      <c r="C11" s="11">
        <f t="shared" si="4"/>
        <v>1.0045924225028703E-2</v>
      </c>
      <c r="D11" s="16">
        <f t="shared" si="5"/>
        <v>0.25516647531572906</v>
      </c>
      <c r="F11" s="29">
        <v>28</v>
      </c>
      <c r="G11" s="13">
        <f t="shared" si="6"/>
        <v>711.19999999999993</v>
      </c>
      <c r="H11" s="11">
        <f t="shared" si="7"/>
        <v>0.32146957520091851</v>
      </c>
      <c r="I11" s="16">
        <f t="shared" si="8"/>
        <v>8.1653272101033298</v>
      </c>
      <c r="K11" s="1" t="s">
        <v>10</v>
      </c>
      <c r="L11">
        <v>160</v>
      </c>
    </row>
    <row r="12" spans="1:12" x14ac:dyDescent="0.4">
      <c r="A12" s="29">
        <v>1</v>
      </c>
      <c r="B12" s="13">
        <f t="shared" si="3"/>
        <v>25.4</v>
      </c>
      <c r="C12" s="11">
        <f t="shared" si="4"/>
        <v>1.1481056257175661E-2</v>
      </c>
      <c r="D12" s="16">
        <f t="shared" si="5"/>
        <v>0.29161882893226176</v>
      </c>
      <c r="F12" s="29">
        <v>29</v>
      </c>
      <c r="G12" s="13">
        <f t="shared" si="6"/>
        <v>736.59999999999991</v>
      </c>
      <c r="H12" s="11">
        <f t="shared" si="7"/>
        <v>0.33295063145809417</v>
      </c>
      <c r="I12" s="16">
        <f t="shared" si="8"/>
        <v>8.4569460390355911</v>
      </c>
      <c r="K12" s="1" t="s">
        <v>11</v>
      </c>
      <c r="L12">
        <v>220</v>
      </c>
    </row>
    <row r="13" spans="1:12" x14ac:dyDescent="0.4">
      <c r="A13" s="29">
        <v>1.5</v>
      </c>
      <c r="B13" s="13">
        <f t="shared" si="3"/>
        <v>38.099999999999994</v>
      </c>
      <c r="C13" s="11">
        <f t="shared" si="4"/>
        <v>1.7221584385763492E-2</v>
      </c>
      <c r="D13" s="16">
        <f t="shared" si="5"/>
        <v>0.43742824339839259</v>
      </c>
      <c r="F13" s="29">
        <v>30</v>
      </c>
      <c r="G13" s="13">
        <f t="shared" si="6"/>
        <v>762</v>
      </c>
      <c r="H13" s="11">
        <f t="shared" si="7"/>
        <v>0.34443168771526983</v>
      </c>
      <c r="I13" s="16">
        <f t="shared" si="8"/>
        <v>8.748564867967854</v>
      </c>
    </row>
    <row r="14" spans="1:12" x14ac:dyDescent="0.4">
      <c r="A14" s="29">
        <v>2</v>
      </c>
      <c r="B14" s="13">
        <f t="shared" si="3"/>
        <v>50.8</v>
      </c>
      <c r="C14" s="11">
        <f t="shared" si="4"/>
        <v>2.2962112514351322E-2</v>
      </c>
      <c r="D14" s="16">
        <f t="shared" si="5"/>
        <v>0.58323765786452353</v>
      </c>
      <c r="F14" s="29">
        <v>31</v>
      </c>
      <c r="G14" s="13">
        <f t="shared" si="6"/>
        <v>787.4</v>
      </c>
      <c r="H14" s="11">
        <f t="shared" si="7"/>
        <v>0.35591274397244549</v>
      </c>
      <c r="I14" s="16">
        <f t="shared" si="8"/>
        <v>9.0401836969001153</v>
      </c>
    </row>
    <row r="15" spans="1:12" x14ac:dyDescent="0.4">
      <c r="A15" s="29">
        <v>2.5</v>
      </c>
      <c r="B15" s="13">
        <f t="shared" si="3"/>
        <v>63.5</v>
      </c>
      <c r="C15" s="11">
        <f t="shared" si="4"/>
        <v>2.8702640642939151E-2</v>
      </c>
      <c r="D15" s="16">
        <f t="shared" si="5"/>
        <v>0.72904707233065447</v>
      </c>
      <c r="F15" s="29">
        <v>32</v>
      </c>
      <c r="G15" s="13">
        <f t="shared" si="6"/>
        <v>812.8</v>
      </c>
      <c r="H15" s="11">
        <f t="shared" si="7"/>
        <v>0.36739380022962115</v>
      </c>
      <c r="I15" s="16">
        <f t="shared" si="8"/>
        <v>9.3318025258323765</v>
      </c>
    </row>
    <row r="16" spans="1:12" x14ac:dyDescent="0.4">
      <c r="A16" s="29">
        <v>3</v>
      </c>
      <c r="B16" s="13">
        <f t="shared" si="3"/>
        <v>76.199999999999989</v>
      </c>
      <c r="C16" s="11">
        <f t="shared" si="4"/>
        <v>3.4443168771526984E-2</v>
      </c>
      <c r="D16" s="16">
        <f t="shared" si="5"/>
        <v>0.87485648679678518</v>
      </c>
      <c r="F16" s="29">
        <v>33</v>
      </c>
      <c r="G16" s="13">
        <f t="shared" si="6"/>
        <v>838.19999999999993</v>
      </c>
      <c r="H16" s="11">
        <f t="shared" si="7"/>
        <v>0.37887485648679681</v>
      </c>
      <c r="I16" s="16">
        <f t="shared" si="8"/>
        <v>9.6234213547646377</v>
      </c>
    </row>
    <row r="17" spans="1:9" x14ac:dyDescent="0.4">
      <c r="A17" s="29">
        <v>3.5</v>
      </c>
      <c r="B17" s="13">
        <f t="shared" si="3"/>
        <v>88.899999999999991</v>
      </c>
      <c r="C17" s="11">
        <f t="shared" si="4"/>
        <v>4.0183696900114814E-2</v>
      </c>
      <c r="D17" s="16">
        <f t="shared" si="5"/>
        <v>1.0206659012629162</v>
      </c>
      <c r="F17" s="29">
        <v>34</v>
      </c>
      <c r="G17" s="13">
        <f t="shared" si="6"/>
        <v>863.59999999999991</v>
      </c>
      <c r="H17" s="11">
        <f t="shared" si="7"/>
        <v>0.39035591274397247</v>
      </c>
      <c r="I17" s="16">
        <f t="shared" si="8"/>
        <v>9.9150401836968989</v>
      </c>
    </row>
    <row r="18" spans="1:9" x14ac:dyDescent="0.4">
      <c r="A18" s="29">
        <v>4</v>
      </c>
      <c r="B18" s="13">
        <f t="shared" si="3"/>
        <v>101.6</v>
      </c>
      <c r="C18" s="11">
        <f t="shared" si="4"/>
        <v>4.5924225028702644E-2</v>
      </c>
      <c r="D18" s="16">
        <f t="shared" si="5"/>
        <v>1.1664753157290471</v>
      </c>
      <c r="F18" s="29">
        <v>35</v>
      </c>
      <c r="G18" s="13">
        <f t="shared" si="6"/>
        <v>889</v>
      </c>
      <c r="H18" s="11">
        <f t="shared" si="7"/>
        <v>0.40183696900114813</v>
      </c>
      <c r="I18" s="16">
        <f t="shared" si="8"/>
        <v>10.206659012629162</v>
      </c>
    </row>
    <row r="19" spans="1:9" x14ac:dyDescent="0.4">
      <c r="A19" s="29">
        <v>4.5</v>
      </c>
      <c r="B19" s="13">
        <f t="shared" si="3"/>
        <v>114.3</v>
      </c>
      <c r="C19" s="11">
        <f t="shared" si="4"/>
        <v>5.1664753157290473E-2</v>
      </c>
      <c r="D19" s="16">
        <f t="shared" si="5"/>
        <v>1.3122847301951781</v>
      </c>
      <c r="F19" s="29">
        <v>36</v>
      </c>
      <c r="G19" s="13">
        <f t="shared" si="6"/>
        <v>914.4</v>
      </c>
      <c r="H19" s="11">
        <f t="shared" si="7"/>
        <v>0.41331802525832378</v>
      </c>
      <c r="I19" s="16">
        <f t="shared" si="8"/>
        <v>10.498277841561425</v>
      </c>
    </row>
    <row r="20" spans="1:9" x14ac:dyDescent="0.4">
      <c r="A20" s="29">
        <v>5</v>
      </c>
      <c r="B20" s="13">
        <f t="shared" si="3"/>
        <v>127</v>
      </c>
      <c r="C20" s="11">
        <f t="shared" si="4"/>
        <v>5.7405281285878303E-2</v>
      </c>
      <c r="D20" s="16">
        <f t="shared" si="5"/>
        <v>1.4580941446613089</v>
      </c>
      <c r="F20" s="29">
        <v>37</v>
      </c>
      <c r="G20" s="13">
        <f t="shared" si="6"/>
        <v>939.8</v>
      </c>
      <c r="H20" s="11">
        <f t="shared" si="7"/>
        <v>0.42479908151549944</v>
      </c>
      <c r="I20" s="16">
        <f t="shared" si="8"/>
        <v>10.789896670493686</v>
      </c>
    </row>
    <row r="21" spans="1:9" x14ac:dyDescent="0.4">
      <c r="A21" s="29">
        <v>5.5</v>
      </c>
      <c r="B21" s="13">
        <f t="shared" si="3"/>
        <v>139.69999999999999</v>
      </c>
      <c r="C21" s="11">
        <f t="shared" si="4"/>
        <v>6.3145809414466139E-2</v>
      </c>
      <c r="D21" s="16">
        <f t="shared" si="5"/>
        <v>1.6039035591274398</v>
      </c>
      <c r="F21" s="29">
        <v>38</v>
      </c>
      <c r="G21" s="13">
        <f t="shared" si="6"/>
        <v>965.19999999999993</v>
      </c>
      <c r="H21" s="11">
        <f t="shared" si="7"/>
        <v>0.4362801377726751</v>
      </c>
      <c r="I21" s="16">
        <f t="shared" si="8"/>
        <v>11.081515499425947</v>
      </c>
    </row>
    <row r="22" spans="1:9" x14ac:dyDescent="0.4">
      <c r="A22" s="29">
        <v>6</v>
      </c>
      <c r="B22" s="13">
        <f t="shared" si="3"/>
        <v>152.39999999999998</v>
      </c>
      <c r="C22" s="11">
        <f t="shared" si="4"/>
        <v>6.8886337543053969E-2</v>
      </c>
      <c r="D22" s="16">
        <f t="shared" si="5"/>
        <v>1.7497129735935704</v>
      </c>
      <c r="F22" s="29">
        <v>39</v>
      </c>
      <c r="G22" s="13">
        <f t="shared" si="6"/>
        <v>990.59999999999991</v>
      </c>
      <c r="H22" s="11">
        <f t="shared" si="7"/>
        <v>0.44776119402985076</v>
      </c>
      <c r="I22" s="16">
        <f t="shared" si="8"/>
        <v>11.373134328358208</v>
      </c>
    </row>
    <row r="23" spans="1:9" x14ac:dyDescent="0.4">
      <c r="A23" s="29">
        <v>6.5</v>
      </c>
      <c r="B23" s="13">
        <f t="shared" si="3"/>
        <v>165.1</v>
      </c>
      <c r="C23" s="11">
        <f t="shared" si="4"/>
        <v>7.4626865671641798E-2</v>
      </c>
      <c r="D23" s="16">
        <f t="shared" si="5"/>
        <v>1.8955223880597016</v>
      </c>
      <c r="F23" s="29">
        <v>40</v>
      </c>
      <c r="G23" s="13">
        <f t="shared" si="6"/>
        <v>1016</v>
      </c>
      <c r="H23" s="11">
        <f t="shared" si="7"/>
        <v>0.45924225028702642</v>
      </c>
      <c r="I23" s="16">
        <f t="shared" si="8"/>
        <v>11.664753157290471</v>
      </c>
    </row>
    <row r="24" spans="1:9" x14ac:dyDescent="0.4">
      <c r="A24" s="29">
        <v>7</v>
      </c>
      <c r="B24" s="13">
        <f t="shared" si="3"/>
        <v>177.79999999999998</v>
      </c>
      <c r="C24" s="11">
        <f t="shared" si="4"/>
        <v>8.0367393800229628E-2</v>
      </c>
      <c r="D24" s="16">
        <f t="shared" si="5"/>
        <v>2.0413318025258325</v>
      </c>
      <c r="F24" s="29">
        <v>41</v>
      </c>
      <c r="G24" s="13">
        <f t="shared" si="6"/>
        <v>1041.3999999999999</v>
      </c>
      <c r="H24" s="11">
        <f t="shared" si="7"/>
        <v>0.47072330654420208</v>
      </c>
      <c r="I24" s="16">
        <f t="shared" si="8"/>
        <v>11.956371986222731</v>
      </c>
    </row>
    <row r="25" spans="1:9" x14ac:dyDescent="0.4">
      <c r="A25" s="29">
        <v>7.5</v>
      </c>
      <c r="B25" s="13">
        <f t="shared" si="3"/>
        <v>190.5</v>
      </c>
      <c r="C25" s="11">
        <f t="shared" si="4"/>
        <v>8.6107921928817457E-2</v>
      </c>
      <c r="D25" s="16">
        <f t="shared" si="5"/>
        <v>2.1871412169919635</v>
      </c>
      <c r="F25" s="29">
        <v>42</v>
      </c>
      <c r="G25" s="13">
        <f t="shared" si="6"/>
        <v>1066.8</v>
      </c>
      <c r="H25" s="11">
        <f t="shared" si="7"/>
        <v>0.48220436280137774</v>
      </c>
      <c r="I25" s="16">
        <f t="shared" si="8"/>
        <v>12.247990815154994</v>
      </c>
    </row>
    <row r="26" spans="1:9" x14ac:dyDescent="0.4">
      <c r="A26" s="29">
        <v>8</v>
      </c>
      <c r="B26" s="13">
        <f t="shared" si="3"/>
        <v>203.2</v>
      </c>
      <c r="C26" s="11">
        <f t="shared" si="4"/>
        <v>9.1848450057405287E-2</v>
      </c>
      <c r="D26" s="16">
        <f t="shared" si="5"/>
        <v>2.3329506314580941</v>
      </c>
      <c r="F26" s="29">
        <v>43</v>
      </c>
      <c r="G26" s="13">
        <f t="shared" si="6"/>
        <v>1092.2</v>
      </c>
      <c r="H26" s="11">
        <f t="shared" si="7"/>
        <v>0.4936854190585534</v>
      </c>
      <c r="I26" s="16">
        <f t="shared" si="8"/>
        <v>12.539609644087257</v>
      </c>
    </row>
    <row r="27" spans="1:9" x14ac:dyDescent="0.4">
      <c r="A27" s="29">
        <v>8.5</v>
      </c>
      <c r="B27" s="13">
        <f t="shared" si="3"/>
        <v>215.89999999999998</v>
      </c>
      <c r="C27" s="11">
        <f t="shared" si="4"/>
        <v>9.7588978185993117E-2</v>
      </c>
      <c r="D27" s="16">
        <f t="shared" si="5"/>
        <v>2.4787600459242247</v>
      </c>
      <c r="F27" s="29">
        <v>44</v>
      </c>
      <c r="G27" s="13">
        <f t="shared" si="6"/>
        <v>1117.5999999999999</v>
      </c>
      <c r="H27" s="11">
        <f t="shared" si="7"/>
        <v>0.50516647531572911</v>
      </c>
      <c r="I27" s="16">
        <f t="shared" si="8"/>
        <v>12.831228473019518</v>
      </c>
    </row>
    <row r="28" spans="1:9" x14ac:dyDescent="0.4">
      <c r="A28" s="29">
        <v>9</v>
      </c>
      <c r="B28" s="13">
        <f t="shared" si="3"/>
        <v>228.6</v>
      </c>
      <c r="C28" s="11">
        <f t="shared" si="4"/>
        <v>0.10332950631458095</v>
      </c>
      <c r="D28" s="16">
        <f t="shared" si="5"/>
        <v>2.6245694603903562</v>
      </c>
      <c r="F28" s="29">
        <v>45</v>
      </c>
      <c r="G28" s="13">
        <f t="shared" si="6"/>
        <v>1143</v>
      </c>
      <c r="H28" s="11">
        <f t="shared" si="7"/>
        <v>0.51664753157290477</v>
      </c>
      <c r="I28" s="16">
        <f t="shared" si="8"/>
        <v>13.122847301951781</v>
      </c>
    </row>
    <row r="29" spans="1:9" x14ac:dyDescent="0.4">
      <c r="A29" s="29">
        <v>9.5</v>
      </c>
      <c r="B29" s="13">
        <f t="shared" si="3"/>
        <v>241.29999999999998</v>
      </c>
      <c r="C29" s="11">
        <f t="shared" si="4"/>
        <v>0.10907003444316878</v>
      </c>
      <c r="D29" s="16">
        <f t="shared" si="5"/>
        <v>2.7703788748564868</v>
      </c>
      <c r="F29" s="29">
        <v>46</v>
      </c>
      <c r="G29" s="13">
        <f t="shared" si="6"/>
        <v>1168.3999999999999</v>
      </c>
      <c r="H29" s="11">
        <f t="shared" si="7"/>
        <v>0.52812858783008043</v>
      </c>
      <c r="I29" s="16">
        <f t="shared" si="8"/>
        <v>13.41446613088404</v>
      </c>
    </row>
    <row r="30" spans="1:9" x14ac:dyDescent="0.4">
      <c r="A30" s="29">
        <v>10</v>
      </c>
      <c r="B30" s="13">
        <f t="shared" si="3"/>
        <v>254</v>
      </c>
      <c r="C30" s="11">
        <f t="shared" si="4"/>
        <v>0.11481056257175661</v>
      </c>
      <c r="D30" s="16">
        <f t="shared" si="5"/>
        <v>2.9161882893226179</v>
      </c>
      <c r="F30" s="29">
        <v>47</v>
      </c>
      <c r="G30" s="13">
        <f t="shared" si="6"/>
        <v>1193.8</v>
      </c>
      <c r="H30" s="11">
        <f t="shared" si="7"/>
        <v>0.53960964408725609</v>
      </c>
      <c r="I30" s="16">
        <f t="shared" si="8"/>
        <v>13.706084959816303</v>
      </c>
    </row>
    <row r="31" spans="1:9" x14ac:dyDescent="0.4">
      <c r="A31" s="29">
        <v>10.5</v>
      </c>
      <c r="B31" s="13">
        <f t="shared" si="3"/>
        <v>266.7</v>
      </c>
      <c r="C31" s="11">
        <f t="shared" si="4"/>
        <v>0.12055109070034443</v>
      </c>
      <c r="D31" s="16">
        <f t="shared" si="5"/>
        <v>3.0619977037887485</v>
      </c>
      <c r="F31" s="29">
        <v>48</v>
      </c>
      <c r="G31" s="13">
        <f t="shared" si="6"/>
        <v>1219.1999999999998</v>
      </c>
      <c r="H31" s="11">
        <f t="shared" si="7"/>
        <v>0.55109070034443175</v>
      </c>
      <c r="I31" s="16">
        <f t="shared" si="8"/>
        <v>13.997703788748563</v>
      </c>
    </row>
    <row r="32" spans="1:9" x14ac:dyDescent="0.4">
      <c r="A32" s="29">
        <v>11</v>
      </c>
      <c r="B32" s="13">
        <f t="shared" si="3"/>
        <v>279.39999999999998</v>
      </c>
      <c r="C32" s="11">
        <f t="shared" si="4"/>
        <v>0.12629161882893228</v>
      </c>
      <c r="D32" s="16">
        <f t="shared" si="5"/>
        <v>3.2078071182548795</v>
      </c>
      <c r="F32" s="29">
        <v>49</v>
      </c>
      <c r="G32" s="13">
        <f t="shared" si="6"/>
        <v>1244.5999999999999</v>
      </c>
      <c r="H32" s="11">
        <f t="shared" si="7"/>
        <v>0.56257175660160741</v>
      </c>
      <c r="I32" s="16">
        <f t="shared" si="8"/>
        <v>14.289322617680826</v>
      </c>
    </row>
    <row r="33" spans="1:9" x14ac:dyDescent="0.4">
      <c r="A33" s="29">
        <v>11.5</v>
      </c>
      <c r="B33" s="13">
        <f t="shared" si="3"/>
        <v>292.09999999999997</v>
      </c>
      <c r="C33" s="11">
        <f t="shared" si="4"/>
        <v>0.13203214695752011</v>
      </c>
      <c r="D33" s="16">
        <f t="shared" si="5"/>
        <v>3.3536165327210101</v>
      </c>
      <c r="F33" s="29">
        <v>50</v>
      </c>
      <c r="G33" s="13">
        <f t="shared" si="6"/>
        <v>1270</v>
      </c>
      <c r="H33" s="11">
        <f t="shared" si="7"/>
        <v>0.57405281285878307</v>
      </c>
      <c r="I33" s="16">
        <f t="shared" si="8"/>
        <v>14.580941446613089</v>
      </c>
    </row>
    <row r="34" spans="1:9" x14ac:dyDescent="0.4">
      <c r="A34" s="29">
        <v>12</v>
      </c>
      <c r="B34" s="13">
        <f t="shared" si="3"/>
        <v>304.79999999999995</v>
      </c>
      <c r="C34" s="11">
        <f t="shared" si="4"/>
        <v>0.13777267508610794</v>
      </c>
      <c r="D34" s="16">
        <f t="shared" si="5"/>
        <v>3.4994259471871407</v>
      </c>
      <c r="F34" s="29">
        <v>51</v>
      </c>
      <c r="G34" s="13">
        <f t="shared" si="6"/>
        <v>1295.3999999999999</v>
      </c>
      <c r="H34" s="11">
        <f t="shared" si="7"/>
        <v>0.58553386911595873</v>
      </c>
      <c r="I34" s="16">
        <f t="shared" si="8"/>
        <v>14.87256027554535</v>
      </c>
    </row>
    <row r="35" spans="1:9" x14ac:dyDescent="0.4">
      <c r="A35" s="29">
        <v>13</v>
      </c>
      <c r="B35" s="13">
        <f t="shared" si="3"/>
        <v>330.2</v>
      </c>
      <c r="C35" s="11">
        <f t="shared" si="4"/>
        <v>0.1492537313432836</v>
      </c>
      <c r="D35" s="16">
        <f t="shared" si="5"/>
        <v>3.7910447761194033</v>
      </c>
      <c r="F35" s="29">
        <v>52</v>
      </c>
      <c r="G35" s="13">
        <f t="shared" si="6"/>
        <v>1320.8</v>
      </c>
      <c r="H35" s="11">
        <f t="shared" si="7"/>
        <v>0.59701492537313439</v>
      </c>
      <c r="I35" s="16">
        <f t="shared" si="8"/>
        <v>15.164179104477613</v>
      </c>
    </row>
    <row r="36" spans="1:9" x14ac:dyDescent="0.4">
      <c r="A36" s="29">
        <v>14</v>
      </c>
      <c r="B36" s="13">
        <f t="shared" si="3"/>
        <v>355.59999999999997</v>
      </c>
      <c r="C36" s="11">
        <f t="shared" si="4"/>
        <v>0.16073478760045926</v>
      </c>
      <c r="D36" s="16">
        <f t="shared" si="5"/>
        <v>4.0826636050516649</v>
      </c>
      <c r="F36" s="29">
        <v>53</v>
      </c>
      <c r="G36" s="13">
        <f t="shared" si="6"/>
        <v>1346.1999999999998</v>
      </c>
      <c r="H36" s="11">
        <f t="shared" si="7"/>
        <v>0.60849598163031005</v>
      </c>
      <c r="I36" s="16">
        <f t="shared" si="8"/>
        <v>15.455797933409873</v>
      </c>
    </row>
    <row r="37" spans="1:9" x14ac:dyDescent="0.4">
      <c r="A37" s="29">
        <v>15</v>
      </c>
      <c r="B37" s="13">
        <f t="shared" si="3"/>
        <v>381</v>
      </c>
      <c r="C37" s="11">
        <f t="shared" si="4"/>
        <v>0.17221584385763491</v>
      </c>
      <c r="D37" s="16">
        <f t="shared" si="5"/>
        <v>4.374282433983927</v>
      </c>
      <c r="F37" s="29">
        <v>54</v>
      </c>
      <c r="G37" s="13">
        <f t="shared" si="6"/>
        <v>1371.6</v>
      </c>
      <c r="H37" s="11">
        <f t="shared" si="7"/>
        <v>0.6199770378874857</v>
      </c>
      <c r="I37" s="16">
        <f t="shared" si="8"/>
        <v>15.747416762342135</v>
      </c>
    </row>
    <row r="38" spans="1:9" x14ac:dyDescent="0.4">
      <c r="A38" s="29">
        <v>16</v>
      </c>
      <c r="B38" s="13">
        <f t="shared" si="3"/>
        <v>406.4</v>
      </c>
      <c r="C38" s="11">
        <f t="shared" si="4"/>
        <v>0.18369690011481057</v>
      </c>
      <c r="D38" s="16">
        <f t="shared" si="5"/>
        <v>4.6659012629161882</v>
      </c>
      <c r="F38" s="29">
        <v>55</v>
      </c>
      <c r="G38" s="13">
        <f t="shared" si="6"/>
        <v>1397</v>
      </c>
      <c r="H38" s="11">
        <f t="shared" si="7"/>
        <v>0.63145809414466136</v>
      </c>
      <c r="I38" s="16">
        <f t="shared" si="8"/>
        <v>16.039035591274398</v>
      </c>
    </row>
    <row r="39" spans="1:9" x14ac:dyDescent="0.4">
      <c r="A39" s="29">
        <v>17</v>
      </c>
      <c r="B39" s="13">
        <f t="shared" si="3"/>
        <v>431.79999999999995</v>
      </c>
      <c r="C39" s="11">
        <f t="shared" si="4"/>
        <v>0.19517795637198623</v>
      </c>
      <c r="D39" s="16">
        <f t="shared" si="5"/>
        <v>4.9575200918484494</v>
      </c>
      <c r="F39" s="29">
        <v>56</v>
      </c>
      <c r="G39" s="13">
        <f t="shared" si="6"/>
        <v>1422.3999999999999</v>
      </c>
      <c r="H39" s="11">
        <f t="shared" si="7"/>
        <v>0.64293915040183702</v>
      </c>
      <c r="I39" s="16">
        <f t="shared" si="8"/>
        <v>16.33065442020666</v>
      </c>
    </row>
    <row r="40" spans="1:9" x14ac:dyDescent="0.4">
      <c r="A40" s="29">
        <v>18</v>
      </c>
      <c r="B40" s="13">
        <f t="shared" si="3"/>
        <v>457.2</v>
      </c>
      <c r="C40" s="11">
        <f t="shared" si="4"/>
        <v>0.20665901262916189</v>
      </c>
      <c r="D40" s="16">
        <f t="shared" si="5"/>
        <v>5.2491389207807124</v>
      </c>
      <c r="F40" s="29">
        <v>57</v>
      </c>
      <c r="G40" s="13">
        <f t="shared" si="6"/>
        <v>1447.8</v>
      </c>
      <c r="H40" s="11">
        <f t="shared" si="7"/>
        <v>0.65442020665901268</v>
      </c>
      <c r="I40" s="16">
        <f t="shared" si="8"/>
        <v>16.622273249138921</v>
      </c>
    </row>
    <row r="41" spans="1:9" x14ac:dyDescent="0.4">
      <c r="A41" s="29">
        <v>19</v>
      </c>
      <c r="B41" s="13">
        <f t="shared" si="3"/>
        <v>482.59999999999997</v>
      </c>
      <c r="C41" s="11">
        <f t="shared" si="4"/>
        <v>0.21814006888633755</v>
      </c>
      <c r="D41" s="16">
        <f t="shared" si="5"/>
        <v>5.5407577497129736</v>
      </c>
      <c r="F41" s="29">
        <v>58</v>
      </c>
      <c r="G41" s="13">
        <f t="shared" si="6"/>
        <v>1473.1999999999998</v>
      </c>
      <c r="H41" s="11">
        <f t="shared" si="7"/>
        <v>0.66590126291618834</v>
      </c>
      <c r="I41" s="16">
        <f t="shared" si="8"/>
        <v>16.913892078071182</v>
      </c>
    </row>
    <row r="42" spans="1:9" x14ac:dyDescent="0.4">
      <c r="A42" s="29">
        <v>20</v>
      </c>
      <c r="B42" s="13">
        <f t="shared" si="3"/>
        <v>508</v>
      </c>
      <c r="C42" s="11">
        <f t="shared" si="4"/>
        <v>0.22962112514351321</v>
      </c>
      <c r="D42" s="16">
        <f t="shared" si="5"/>
        <v>5.8323765786452357</v>
      </c>
      <c r="F42" s="29">
        <v>59</v>
      </c>
      <c r="G42" s="13">
        <f t="shared" si="6"/>
        <v>1498.6</v>
      </c>
      <c r="H42" s="11">
        <f t="shared" si="7"/>
        <v>0.677382319173364</v>
      </c>
      <c r="I42" s="16">
        <f t="shared" si="8"/>
        <v>17.205510907003443</v>
      </c>
    </row>
    <row r="43" spans="1:9" ht="15" thickBot="1" x14ac:dyDescent="0.45">
      <c r="A43" s="30">
        <v>21</v>
      </c>
      <c r="B43" s="14">
        <f t="shared" ref="B43" si="9">A43*25.4</f>
        <v>533.4</v>
      </c>
      <c r="C43" s="17">
        <f t="shared" ref="C43" si="10">A43/$D$3</f>
        <v>0.24110218140068887</v>
      </c>
      <c r="D43" s="18">
        <f t="shared" ref="D43" si="11">B43/$D$3</f>
        <v>6.1239954075774969</v>
      </c>
      <c r="F43" s="30">
        <v>60</v>
      </c>
      <c r="G43" s="14">
        <f t="shared" ref="G43" si="12">F43*25.4</f>
        <v>1524</v>
      </c>
      <c r="H43" s="17">
        <f t="shared" ref="H43" si="13">F43/$D$3</f>
        <v>0.68886337543053966</v>
      </c>
      <c r="I43" s="18">
        <f t="shared" ref="I43" si="14">G43/$D$3</f>
        <v>17.497129735935708</v>
      </c>
    </row>
    <row r="44" spans="1:9" ht="15" thickTop="1" x14ac:dyDescent="0.4"/>
    <row r="45" spans="1:9" x14ac:dyDescent="0.4">
      <c r="B45" s="22" t="s">
        <v>15</v>
      </c>
      <c r="C45" s="22"/>
      <c r="D45" s="22"/>
      <c r="E45" s="22"/>
      <c r="F45" s="22"/>
      <c r="G45" s="22"/>
      <c r="H45" s="22"/>
    </row>
  </sheetData>
  <sheetProtection selectLockedCells="1"/>
  <mergeCells count="8">
    <mergeCell ref="K4:L4"/>
    <mergeCell ref="B1:H1"/>
    <mergeCell ref="B45:H45"/>
    <mergeCell ref="A2:B2"/>
    <mergeCell ref="A3:B3"/>
    <mergeCell ref="F2:G2"/>
    <mergeCell ref="F3:G3"/>
    <mergeCell ref="E2:E3"/>
  </mergeCells>
  <dataValidations count="1">
    <dataValidation type="list" allowBlank="1" showInputMessage="1" showErrorMessage="1" sqref="D2">
      <formula1>$K$5:$K$12</formula1>
    </dataValidation>
  </dataValidations>
  <printOptions horizontalCentered="1"/>
  <pageMargins left="0.7" right="0.7" top="0.75" bottom="0.75" header="0.3" footer="0.3"/>
  <pageSetup orientation="portrait" horizontalDpi="0" verticalDpi="0" r:id="rId1"/>
  <headerFooter>
    <oddHeader xml:space="preserve">&amp;C&amp;14Convert Prototype Inches to Scale Values      &amp;11
&amp;12Jim Exler 1/14/2023 &amp;11     
</oddHeader>
    <oddFooter>&amp;CPrinted 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6" x14ac:dyDescent="0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6" x14ac:dyDescent="0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</dc:creator>
  <cp:lastModifiedBy>Jim</cp:lastModifiedBy>
  <cp:lastPrinted>2023-01-14T16:51:04Z</cp:lastPrinted>
  <dcterms:created xsi:type="dcterms:W3CDTF">2023-01-13T14:52:52Z</dcterms:created>
  <dcterms:modified xsi:type="dcterms:W3CDTF">2023-01-18T12:23:13Z</dcterms:modified>
</cp:coreProperties>
</file>