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0" yWindow="-120" windowWidth="29040" windowHeight="15840" tabRatio="986"/>
  </bookViews>
  <sheets>
    <sheet name="Sheet1" sheetId="1" r:id="rId1"/>
  </sheets>
  <definedNames>
    <definedName name="_xlnm.Print_Area" localSheetId="0">Sheet1!$A$4:$L$64</definedName>
    <definedName name="_xlnm.Print_Titles" localSheetId="0">Sheet1!$1:$6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/>
  <c r="A43" i="1"/>
  <c r="A44" i="1"/>
  <c r="A45" i="1"/>
  <c r="A46" i="1"/>
  <c r="A47" i="1"/>
  <c r="A48" i="1"/>
  <c r="A49" i="1"/>
  <c r="A50" i="1"/>
  <c r="A51" i="1"/>
  <c r="A39" i="1"/>
  <c r="A25" i="1"/>
  <c r="A26" i="1"/>
  <c r="A27" i="1"/>
  <c r="A28" i="1"/>
  <c r="A29" i="1"/>
  <c r="A30" i="1"/>
  <c r="A31" i="1"/>
  <c r="A32" i="1"/>
  <c r="A33" i="1"/>
  <c r="A34" i="1"/>
  <c r="A35" i="1"/>
  <c r="A36" i="1"/>
  <c r="A24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24" i="1" l="1"/>
  <c r="B25" i="1"/>
  <c r="B26" i="1"/>
  <c r="B27" i="1"/>
  <c r="B28" i="1"/>
  <c r="B29" i="1"/>
  <c r="B30" i="1"/>
  <c r="B31" i="1"/>
  <c r="B32" i="1"/>
  <c r="B33" i="1"/>
  <c r="B34" i="1"/>
  <c r="B35" i="1"/>
  <c r="B36" i="1"/>
  <c r="F40" i="1"/>
  <c r="F10" i="1" s="1"/>
  <c r="H40" i="1"/>
  <c r="I40" i="1"/>
  <c r="J40" i="1"/>
  <c r="B41" i="1"/>
  <c r="B42" i="1"/>
  <c r="B43" i="1"/>
  <c r="B44" i="1"/>
  <c r="B45" i="1"/>
  <c r="B46" i="1"/>
  <c r="D47" i="1"/>
  <c r="B48" i="1"/>
  <c r="D48" i="1"/>
  <c r="E48" i="1"/>
  <c r="F48" i="1"/>
  <c r="F18" i="1" s="1"/>
  <c r="H48" i="1"/>
  <c r="I48" i="1"/>
  <c r="J48" i="1"/>
  <c r="H49" i="1"/>
  <c r="B50" i="1"/>
  <c r="D51" i="1"/>
  <c r="J51" i="1"/>
  <c r="H33" i="1" l="1"/>
  <c r="H18" i="1"/>
  <c r="H25" i="1"/>
  <c r="H10" i="1"/>
  <c r="J25" i="1"/>
  <c r="J10" i="1"/>
  <c r="D36" i="1"/>
  <c r="D21" i="1"/>
  <c r="I33" i="1"/>
  <c r="I18" i="1"/>
  <c r="I25" i="1"/>
  <c r="I10" i="1"/>
  <c r="J36" i="1"/>
  <c r="J21" i="1"/>
  <c r="H34" i="1"/>
  <c r="H19" i="1"/>
  <c r="J33" i="1"/>
  <c r="J18" i="1"/>
  <c r="D33" i="1"/>
  <c r="D18" i="1"/>
  <c r="D32" i="1"/>
  <c r="D17" i="1"/>
  <c r="E33" i="1"/>
  <c r="E18" i="1"/>
  <c r="I46" i="1"/>
  <c r="E46" i="1"/>
  <c r="D46" i="1"/>
  <c r="D39" i="1"/>
  <c r="D9" i="1" s="1"/>
  <c r="F25" i="1"/>
  <c r="F33" i="1"/>
  <c r="H42" i="1"/>
  <c r="E40" i="1"/>
  <c r="D40" i="1"/>
  <c r="J39" i="1"/>
  <c r="F39" i="1"/>
  <c r="F9" i="1" s="1"/>
  <c r="H50" i="1"/>
  <c r="F50" i="1"/>
  <c r="F20" i="1" s="1"/>
  <c r="J49" i="1"/>
  <c r="I44" i="1"/>
  <c r="J43" i="1"/>
  <c r="J50" i="1"/>
  <c r="E50" i="1"/>
  <c r="F49" i="1"/>
  <c r="F19" i="1" s="1"/>
  <c r="H46" i="1"/>
  <c r="J45" i="1"/>
  <c r="H44" i="1"/>
  <c r="F43" i="1"/>
  <c r="F13" i="1" s="1"/>
  <c r="J41" i="1"/>
  <c r="I50" i="1"/>
  <c r="D50" i="1"/>
  <c r="J47" i="1"/>
  <c r="F45" i="1"/>
  <c r="F15" i="1" s="1"/>
  <c r="D44" i="1"/>
  <c r="F41" i="1"/>
  <c r="F11" i="1" s="1"/>
  <c r="E44" i="1"/>
  <c r="J44" i="1"/>
  <c r="F44" i="1"/>
  <c r="F14" i="1" s="1"/>
  <c r="F42" i="1"/>
  <c r="F12" i="1" s="1"/>
  <c r="I42" i="1"/>
  <c r="D42" i="1"/>
  <c r="J42" i="1"/>
  <c r="E42" i="1"/>
  <c r="F51" i="1"/>
  <c r="F21" i="1" s="1"/>
  <c r="F47" i="1"/>
  <c r="F17" i="1" s="1"/>
  <c r="G49" i="1"/>
  <c r="K47" i="1"/>
  <c r="G47" i="1"/>
  <c r="B47" i="1"/>
  <c r="K45" i="1"/>
  <c r="G43" i="1"/>
  <c r="G41" i="1"/>
  <c r="B39" i="1"/>
  <c r="H51" i="1"/>
  <c r="D49" i="1"/>
  <c r="H47" i="1"/>
  <c r="J46" i="1"/>
  <c r="F46" i="1"/>
  <c r="F16" i="1" s="1"/>
  <c r="H45" i="1"/>
  <c r="D45" i="1"/>
  <c r="H43" i="1"/>
  <c r="D43" i="1"/>
  <c r="H41" i="1"/>
  <c r="D41" i="1"/>
  <c r="H39" i="1"/>
  <c r="I51" i="1"/>
  <c r="E51" i="1"/>
  <c r="K50" i="1"/>
  <c r="G50" i="1"/>
  <c r="I49" i="1"/>
  <c r="E49" i="1"/>
  <c r="K48" i="1"/>
  <c r="G48" i="1"/>
  <c r="I47" i="1"/>
  <c r="E47" i="1"/>
  <c r="K46" i="1"/>
  <c r="G46" i="1"/>
  <c r="I45" i="1"/>
  <c r="E45" i="1"/>
  <c r="K44" i="1"/>
  <c r="G44" i="1"/>
  <c r="I43" i="1"/>
  <c r="E43" i="1"/>
  <c r="K42" i="1"/>
  <c r="G42" i="1"/>
  <c r="I41" i="1"/>
  <c r="E41" i="1"/>
  <c r="K40" i="1"/>
  <c r="G40" i="1"/>
  <c r="B40" i="1"/>
  <c r="I39" i="1"/>
  <c r="E39" i="1"/>
  <c r="K51" i="1"/>
  <c r="B51" i="1"/>
  <c r="K49" i="1"/>
  <c r="G45" i="1"/>
  <c r="K43" i="1"/>
  <c r="K41" i="1"/>
  <c r="G39" i="1"/>
  <c r="G51" i="1"/>
  <c r="B49" i="1"/>
  <c r="K39" i="1"/>
  <c r="K26" i="1" l="1"/>
  <c r="K11" i="1"/>
  <c r="K30" i="1"/>
  <c r="K15" i="1"/>
  <c r="E32" i="1"/>
  <c r="E17" i="1"/>
  <c r="H31" i="1"/>
  <c r="H16" i="1"/>
  <c r="K34" i="1"/>
  <c r="K19" i="1"/>
  <c r="H27" i="1"/>
  <c r="H12" i="1"/>
  <c r="E34" i="1"/>
  <c r="E19" i="1"/>
  <c r="J30" i="1"/>
  <c r="J15" i="1"/>
  <c r="K31" i="1"/>
  <c r="K16" i="1"/>
  <c r="K33" i="1"/>
  <c r="K18" i="1"/>
  <c r="J35" i="1"/>
  <c r="J20" i="1"/>
  <c r="K36" i="1"/>
  <c r="K21" i="1"/>
  <c r="I36" i="1"/>
  <c r="I21" i="1"/>
  <c r="H35" i="1"/>
  <c r="H20" i="1"/>
  <c r="K25" i="1"/>
  <c r="K10" i="1"/>
  <c r="E26" i="1"/>
  <c r="E11" i="1"/>
  <c r="H26" i="1"/>
  <c r="H11" i="1"/>
  <c r="D30" i="1"/>
  <c r="D15" i="1"/>
  <c r="E28" i="1"/>
  <c r="E13" i="1"/>
  <c r="D29" i="1"/>
  <c r="D14" i="1"/>
  <c r="H32" i="1"/>
  <c r="H17" i="1"/>
  <c r="J32" i="1"/>
  <c r="J17" i="1"/>
  <c r="D31" i="1"/>
  <c r="D16" i="1"/>
  <c r="I32" i="1"/>
  <c r="I17" i="1"/>
  <c r="K28" i="1"/>
  <c r="K13" i="1"/>
  <c r="K32" i="1"/>
  <c r="K17" i="1"/>
  <c r="I34" i="1"/>
  <c r="I19" i="1"/>
  <c r="I29" i="1"/>
  <c r="I14" i="1"/>
  <c r="E36" i="1"/>
  <c r="E21" i="1"/>
  <c r="J34" i="1"/>
  <c r="J19" i="1"/>
  <c r="J27" i="1"/>
  <c r="J12" i="1"/>
  <c r="D26" i="1"/>
  <c r="D11" i="1"/>
  <c r="D28" i="1"/>
  <c r="D13" i="1"/>
  <c r="D25" i="1"/>
  <c r="D10" i="1"/>
  <c r="J29" i="1"/>
  <c r="J14" i="1"/>
  <c r="I28" i="1"/>
  <c r="I13" i="1"/>
  <c r="E30" i="1"/>
  <c r="E15" i="1"/>
  <c r="D34" i="1"/>
  <c r="D19" i="1"/>
  <c r="D35" i="1"/>
  <c r="D20" i="1"/>
  <c r="E31" i="1"/>
  <c r="E16" i="1"/>
  <c r="J26" i="1"/>
  <c r="J11" i="1"/>
  <c r="H29" i="1"/>
  <c r="H14" i="1"/>
  <c r="E35" i="1"/>
  <c r="E20" i="1"/>
  <c r="J28" i="1"/>
  <c r="J13" i="1"/>
  <c r="K35" i="1"/>
  <c r="K20" i="1"/>
  <c r="E27" i="1"/>
  <c r="E12" i="1"/>
  <c r="D27" i="1"/>
  <c r="D12" i="1"/>
  <c r="I27" i="1"/>
  <c r="I12" i="1"/>
  <c r="I26" i="1"/>
  <c r="I11" i="1"/>
  <c r="H28" i="1"/>
  <c r="H13" i="1"/>
  <c r="E25" i="1"/>
  <c r="E10" i="1"/>
  <c r="K27" i="1"/>
  <c r="K12" i="1"/>
  <c r="E29" i="1"/>
  <c r="E14" i="1"/>
  <c r="H30" i="1"/>
  <c r="H15" i="1"/>
  <c r="J31" i="1"/>
  <c r="J16" i="1"/>
  <c r="K29" i="1"/>
  <c r="K14" i="1"/>
  <c r="I30" i="1"/>
  <c r="I15" i="1"/>
  <c r="H36" i="1"/>
  <c r="H21" i="1"/>
  <c r="I35" i="1"/>
  <c r="I20" i="1"/>
  <c r="I31" i="1"/>
  <c r="I16" i="1"/>
  <c r="H24" i="1"/>
  <c r="H9" i="1"/>
  <c r="J24" i="1"/>
  <c r="J9" i="1"/>
  <c r="E24" i="1"/>
  <c r="E9" i="1"/>
  <c r="K24" i="1"/>
  <c r="K9" i="1"/>
  <c r="I24" i="1"/>
  <c r="I9" i="1"/>
  <c r="D24" i="1"/>
  <c r="G28" i="1"/>
  <c r="G13" i="1"/>
  <c r="G29" i="1"/>
  <c r="G14" i="1"/>
  <c r="G31" i="1"/>
  <c r="G16" i="1"/>
  <c r="G26" i="1"/>
  <c r="G11" i="1"/>
  <c r="G24" i="1"/>
  <c r="G9" i="1"/>
  <c r="G30" i="1"/>
  <c r="G15" i="1"/>
  <c r="G25" i="1"/>
  <c r="G10" i="1"/>
  <c r="G36" i="1"/>
  <c r="G21" i="1"/>
  <c r="G34" i="1"/>
  <c r="G19" i="1"/>
  <c r="G35" i="1"/>
  <c r="G20" i="1"/>
  <c r="G33" i="1"/>
  <c r="G18" i="1"/>
  <c r="G32" i="1"/>
  <c r="G17" i="1"/>
  <c r="G27" i="1"/>
  <c r="G12" i="1"/>
  <c r="F28" i="1"/>
  <c r="F34" i="1"/>
  <c r="F32" i="1"/>
  <c r="F36" i="1"/>
  <c r="F35" i="1"/>
  <c r="F24" i="1"/>
  <c r="F27" i="1"/>
  <c r="F29" i="1"/>
  <c r="F26" i="1"/>
  <c r="F31" i="1"/>
  <c r="F30" i="1"/>
</calcChain>
</file>

<file path=xl/sharedStrings.xml><?xml version="1.0" encoding="utf-8"?>
<sst xmlns="http://schemas.openxmlformats.org/spreadsheetml/2006/main" count="23" uniqueCount="23">
  <si>
    <t>G</t>
  </si>
  <si>
    <t>TT</t>
  </si>
  <si>
    <t>N</t>
  </si>
  <si>
    <t>Z</t>
  </si>
  <si>
    <t>Inches per second</t>
  </si>
  <si>
    <t>Seconds per Foot</t>
  </si>
  <si>
    <t>Scale Name and Ratio</t>
  </si>
  <si>
    <t>S</t>
  </si>
  <si>
    <t>Seconds to Travel Custom Distance</t>
  </si>
  <si>
    <t>Scale Speed (mph)</t>
  </si>
  <si>
    <t>Scale Speed (kph)</t>
  </si>
  <si>
    <t>The formula for determining scale speed is:</t>
  </si>
  <si>
    <t>Factors:</t>
  </si>
  <si>
    <t>1 mile = 5280 feet = 63360 inches</t>
  </si>
  <si>
    <t>1 hour = 3600 seconds</t>
  </si>
  <si>
    <t>Scale Speed (miles/hr) = (Distance [Ft] * 3600 [secs/hr] * ScaleFactor) / (5280 [ft/mile] * Time [Sec] )</t>
  </si>
  <si>
    <t>Jim Exler  12/17/2022</t>
  </si>
  <si>
    <t>Custom Distance (Inches)</t>
  </si>
  <si>
    <t>Scale Speed</t>
  </si>
  <si>
    <t xml:space="preserve"> </t>
  </si>
  <si>
    <t>O</t>
  </si>
  <si>
    <t>HO</t>
  </si>
  <si>
    <t>Inches / sec = ScaleSpeed [miles/hr] / ScaleFactor / 3600 [secs/hr] * 5280 [ft/mile] * 12 [ft to inches]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</si>
</sst>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E8AA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Font="1" applyBorder="1"/>
    <xf numFmtId="0" fontId="0" fillId="0" borderId="5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4" xfId="0" applyNumberFormat="1" applyFont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/>
    <xf numFmtId="49" fontId="5" fillId="0" borderId="2" xfId="0" applyNumberFormat="1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E8AA"/>
      <color rgb="FFEEDD82"/>
      <color rgb="FFFCF67C"/>
      <color rgb="FFFCF56C"/>
      <color rgb="FFFCF5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zoomScaleNormal="100" workbookViewId="0">
      <pane xSplit="2" ySplit="6" topLeftCell="C13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11.53515625" defaultRowHeight="12.45" x14ac:dyDescent="0.3"/>
  <cols>
    <col min="1" max="1" width="9.69140625" customWidth="1"/>
    <col min="2" max="2" width="9.15234375" customWidth="1"/>
    <col min="3" max="3" width="10.84375" customWidth="1"/>
    <col min="4" max="10" width="9.3046875" style="1" customWidth="1"/>
    <col min="11" max="11" width="9.3046875" style="6" customWidth="1"/>
  </cols>
  <sheetData>
    <row r="1" spans="1:12" s="13" customFormat="1" ht="17.600000000000001" x14ac:dyDescent="0.4">
      <c r="C1" s="45" t="s">
        <v>18</v>
      </c>
      <c r="D1" s="45"/>
      <c r="E1" s="45"/>
      <c r="F1" s="45"/>
      <c r="G1" s="45"/>
      <c r="H1" s="45"/>
      <c r="I1" s="45"/>
      <c r="J1" s="45"/>
      <c r="K1" s="45"/>
    </row>
    <row r="2" spans="1:12" s="12" customFormat="1" ht="15.45" customHeight="1" x14ac:dyDescent="0.35">
      <c r="C2" s="46" t="s">
        <v>16</v>
      </c>
      <c r="D2" s="46"/>
      <c r="E2" s="46"/>
      <c r="F2" s="46"/>
      <c r="G2" s="46"/>
      <c r="H2" s="46"/>
      <c r="I2" s="46"/>
      <c r="J2" s="46"/>
      <c r="K2" s="46"/>
    </row>
    <row r="3" spans="1:12" s="12" customFormat="1" ht="8.0500000000000007" customHeight="1" x14ac:dyDescent="0.35">
      <c r="C3" s="14"/>
      <c r="D3" s="14"/>
      <c r="E3" s="14"/>
      <c r="F3" s="14"/>
      <c r="G3" s="14"/>
      <c r="H3" s="14"/>
      <c r="I3" s="14"/>
      <c r="J3" s="14"/>
      <c r="K3" s="14"/>
    </row>
    <row r="4" spans="1:12" s="10" customFormat="1" ht="14.15" x14ac:dyDescent="0.35">
      <c r="C4" s="47" t="s">
        <v>6</v>
      </c>
      <c r="D4" s="47"/>
      <c r="E4" s="47"/>
      <c r="F4" s="47"/>
      <c r="G4" s="47"/>
      <c r="H4" s="47"/>
      <c r="I4" s="47"/>
      <c r="J4" s="47"/>
      <c r="K4" s="47"/>
      <c r="L4" s="18"/>
    </row>
    <row r="5" spans="1:12" s="15" customFormat="1" ht="42.45" x14ac:dyDescent="0.35">
      <c r="A5" s="52" t="s">
        <v>9</v>
      </c>
      <c r="B5" s="52" t="s">
        <v>10</v>
      </c>
      <c r="C5" s="43" t="s">
        <v>17</v>
      </c>
      <c r="D5" s="38" t="s">
        <v>0</v>
      </c>
      <c r="E5" s="38">
        <v>1</v>
      </c>
      <c r="F5" s="53" t="s">
        <v>20</v>
      </c>
      <c r="G5" s="38" t="s">
        <v>7</v>
      </c>
      <c r="H5" s="39" t="s">
        <v>21</v>
      </c>
      <c r="I5" s="38" t="s">
        <v>1</v>
      </c>
      <c r="J5" s="40" t="s">
        <v>2</v>
      </c>
      <c r="K5" s="38" t="s">
        <v>3</v>
      </c>
    </row>
    <row r="6" spans="1:12" s="10" customFormat="1" ht="14.15" x14ac:dyDescent="0.35">
      <c r="A6" s="52"/>
      <c r="B6" s="52"/>
      <c r="C6" s="44">
        <v>24</v>
      </c>
      <c r="D6" s="16">
        <v>22.5</v>
      </c>
      <c r="E6" s="17">
        <v>32</v>
      </c>
      <c r="F6" s="17">
        <v>48</v>
      </c>
      <c r="G6" s="17">
        <v>64</v>
      </c>
      <c r="H6" s="16">
        <v>87.1</v>
      </c>
      <c r="I6" s="17">
        <v>120</v>
      </c>
      <c r="J6" s="17">
        <v>160</v>
      </c>
      <c r="K6" s="17">
        <v>220</v>
      </c>
    </row>
    <row r="7" spans="1:12" s="10" customFormat="1" ht="14.15" x14ac:dyDescent="0.35">
      <c r="A7" s="18"/>
      <c r="B7" s="18"/>
      <c r="C7" s="19"/>
      <c r="D7" s="20"/>
      <c r="E7" s="20"/>
      <c r="F7" s="20"/>
      <c r="G7" s="20"/>
      <c r="H7" s="21"/>
      <c r="I7" s="20"/>
      <c r="J7" s="20"/>
      <c r="K7" s="20"/>
    </row>
    <row r="8" spans="1:12" s="10" customFormat="1" ht="14.15" x14ac:dyDescent="0.35">
      <c r="A8" s="22"/>
      <c r="B8" s="18"/>
      <c r="C8" s="18"/>
      <c r="D8" s="50" t="s">
        <v>8</v>
      </c>
      <c r="E8" s="50"/>
      <c r="F8" s="50"/>
      <c r="G8" s="50"/>
      <c r="H8" s="50"/>
      <c r="I8" s="50"/>
      <c r="J8" s="50"/>
      <c r="K8" s="50"/>
    </row>
    <row r="9" spans="1:12" s="10" customFormat="1" ht="14.15" x14ac:dyDescent="0.35">
      <c r="A9" s="23">
        <v>2</v>
      </c>
      <c r="B9" s="24">
        <f t="shared" ref="B9:B21" si="0">A9*1.6</f>
        <v>3.2</v>
      </c>
      <c r="C9" s="25"/>
      <c r="D9" s="26">
        <f t="shared" ref="D9:K21" si="1">12/D39*($C$6/12)</f>
        <v>15.340909090909088</v>
      </c>
      <c r="E9" s="26">
        <f t="shared" si="1"/>
        <v>21.81818181818182</v>
      </c>
      <c r="F9" s="54">
        <f t="shared" si="1"/>
        <v>32.727272727272727</v>
      </c>
      <c r="G9" s="26">
        <f t="shared" si="1"/>
        <v>43.63636363636364</v>
      </c>
      <c r="H9" s="27">
        <f t="shared" si="1"/>
        <v>59.386363636363633</v>
      </c>
      <c r="I9" s="26">
        <f t="shared" si="1"/>
        <v>81.818181818181813</v>
      </c>
      <c r="J9" s="28">
        <f t="shared" si="1"/>
        <v>109.09090909090909</v>
      </c>
      <c r="K9" s="26">
        <f t="shared" si="1"/>
        <v>150</v>
      </c>
    </row>
    <row r="10" spans="1:12" s="10" customFormat="1" ht="14.15" x14ac:dyDescent="0.35">
      <c r="A10" s="23">
        <v>5</v>
      </c>
      <c r="B10" s="24">
        <f t="shared" si="0"/>
        <v>8</v>
      </c>
      <c r="C10" s="18"/>
      <c r="D10" s="26">
        <f t="shared" si="1"/>
        <v>6.1363636363636358</v>
      </c>
      <c r="E10" s="26">
        <f t="shared" si="1"/>
        <v>8.7272727272727266</v>
      </c>
      <c r="F10" s="54">
        <f t="shared" si="1"/>
        <v>13.09090909090909</v>
      </c>
      <c r="G10" s="26">
        <f t="shared" si="1"/>
        <v>17.454545454545453</v>
      </c>
      <c r="H10" s="27">
        <f t="shared" si="1"/>
        <v>23.75454545454545</v>
      </c>
      <c r="I10" s="26">
        <f t="shared" si="1"/>
        <v>32.727272727272727</v>
      </c>
      <c r="J10" s="28">
        <f t="shared" si="1"/>
        <v>43.63636363636364</v>
      </c>
      <c r="K10" s="26">
        <f t="shared" si="1"/>
        <v>60</v>
      </c>
    </row>
    <row r="11" spans="1:12" s="10" customFormat="1" ht="14.15" x14ac:dyDescent="0.35">
      <c r="A11" s="23">
        <v>10</v>
      </c>
      <c r="B11" s="24">
        <f t="shared" si="0"/>
        <v>16</v>
      </c>
      <c r="C11" s="18"/>
      <c r="D11" s="26">
        <f t="shared" si="1"/>
        <v>3.0681818181818179</v>
      </c>
      <c r="E11" s="26">
        <f t="shared" si="1"/>
        <v>4.3636363636363633</v>
      </c>
      <c r="F11" s="54">
        <f t="shared" si="1"/>
        <v>6.545454545454545</v>
      </c>
      <c r="G11" s="26">
        <f t="shared" si="1"/>
        <v>8.7272727272727266</v>
      </c>
      <c r="H11" s="27">
        <f t="shared" si="1"/>
        <v>11.877272727272725</v>
      </c>
      <c r="I11" s="26">
        <f t="shared" si="1"/>
        <v>16.363636363636363</v>
      </c>
      <c r="J11" s="28">
        <f t="shared" si="1"/>
        <v>21.81818181818182</v>
      </c>
      <c r="K11" s="26">
        <f t="shared" si="1"/>
        <v>30</v>
      </c>
    </row>
    <row r="12" spans="1:12" s="10" customFormat="1" ht="14.15" x14ac:dyDescent="0.35">
      <c r="A12" s="23">
        <v>15</v>
      </c>
      <c r="B12" s="24">
        <f t="shared" si="0"/>
        <v>24</v>
      </c>
      <c r="C12" s="18"/>
      <c r="D12" s="26">
        <f t="shared" si="1"/>
        <v>2.0454545454545454</v>
      </c>
      <c r="E12" s="26">
        <f t="shared" si="1"/>
        <v>2.9090909090909092</v>
      </c>
      <c r="F12" s="54">
        <f t="shared" si="1"/>
        <v>4.3636363636363633</v>
      </c>
      <c r="G12" s="26">
        <f t="shared" si="1"/>
        <v>5.8181818181818183</v>
      </c>
      <c r="H12" s="27">
        <f t="shared" si="1"/>
        <v>7.9181818181818162</v>
      </c>
      <c r="I12" s="26">
        <f t="shared" si="1"/>
        <v>10.90909090909091</v>
      </c>
      <c r="J12" s="28">
        <f t="shared" si="1"/>
        <v>14.545454545454545</v>
      </c>
      <c r="K12" s="26">
        <f t="shared" si="1"/>
        <v>19.999999999999996</v>
      </c>
    </row>
    <row r="13" spans="1:12" s="10" customFormat="1" ht="14.15" x14ac:dyDescent="0.35">
      <c r="A13" s="23">
        <v>20</v>
      </c>
      <c r="B13" s="24">
        <f t="shared" si="0"/>
        <v>32</v>
      </c>
      <c r="C13" s="18"/>
      <c r="D13" s="26">
        <f t="shared" si="1"/>
        <v>1.5340909090909089</v>
      </c>
      <c r="E13" s="26">
        <f t="shared" si="1"/>
        <v>2.1818181818181817</v>
      </c>
      <c r="F13" s="54">
        <f t="shared" si="1"/>
        <v>3.2727272727272725</v>
      </c>
      <c r="G13" s="26">
        <f t="shared" si="1"/>
        <v>4.3636363636363633</v>
      </c>
      <c r="H13" s="27">
        <f t="shared" si="1"/>
        <v>5.9386363636363626</v>
      </c>
      <c r="I13" s="26">
        <f t="shared" si="1"/>
        <v>8.1818181818181817</v>
      </c>
      <c r="J13" s="28">
        <f t="shared" si="1"/>
        <v>10.90909090909091</v>
      </c>
      <c r="K13" s="26">
        <f t="shared" si="1"/>
        <v>15</v>
      </c>
    </row>
    <row r="14" spans="1:12" s="10" customFormat="1" ht="14.15" x14ac:dyDescent="0.35">
      <c r="A14" s="23">
        <v>22</v>
      </c>
      <c r="B14" s="24">
        <f t="shared" si="0"/>
        <v>35.200000000000003</v>
      </c>
      <c r="C14" s="18"/>
      <c r="D14" s="26">
        <f t="shared" si="1"/>
        <v>1.3946280991735536</v>
      </c>
      <c r="E14" s="26">
        <f t="shared" si="1"/>
        <v>1.9834710743801653</v>
      </c>
      <c r="F14" s="54">
        <f t="shared" si="1"/>
        <v>2.9752066115702482</v>
      </c>
      <c r="G14" s="26">
        <f t="shared" si="1"/>
        <v>3.9669421487603307</v>
      </c>
      <c r="H14" s="27">
        <f t="shared" si="1"/>
        <v>5.3987603305785115</v>
      </c>
      <c r="I14" s="26">
        <f t="shared" si="1"/>
        <v>7.4380165289256199</v>
      </c>
      <c r="J14" s="28">
        <f t="shared" si="1"/>
        <v>9.9173553719008254</v>
      </c>
      <c r="K14" s="26">
        <f t="shared" si="1"/>
        <v>13.636363636363637</v>
      </c>
      <c r="L14" s="29"/>
    </row>
    <row r="15" spans="1:12" s="10" customFormat="1" ht="14.15" x14ac:dyDescent="0.35">
      <c r="A15" s="23">
        <v>24</v>
      </c>
      <c r="B15" s="24">
        <f t="shared" si="0"/>
        <v>38.400000000000006</v>
      </c>
      <c r="C15" s="18"/>
      <c r="D15" s="26">
        <f t="shared" si="1"/>
        <v>1.2784090909090908</v>
      </c>
      <c r="E15" s="26">
        <f t="shared" si="1"/>
        <v>1.8181818181818181</v>
      </c>
      <c r="F15" s="54">
        <f t="shared" si="1"/>
        <v>2.7272727272727275</v>
      </c>
      <c r="G15" s="26">
        <f t="shared" si="1"/>
        <v>3.6363636363636362</v>
      </c>
      <c r="H15" s="27">
        <f t="shared" si="1"/>
        <v>4.9488636363636367</v>
      </c>
      <c r="I15" s="26">
        <f t="shared" si="1"/>
        <v>6.8181818181818183</v>
      </c>
      <c r="J15" s="28">
        <f t="shared" si="1"/>
        <v>9.0909090909090899</v>
      </c>
      <c r="K15" s="26">
        <f t="shared" si="1"/>
        <v>12.5</v>
      </c>
    </row>
    <row r="16" spans="1:12" s="10" customFormat="1" ht="14.15" x14ac:dyDescent="0.35">
      <c r="A16" s="23">
        <v>26</v>
      </c>
      <c r="B16" s="24">
        <f t="shared" si="0"/>
        <v>41.6</v>
      </c>
      <c r="C16" s="18"/>
      <c r="D16" s="26">
        <f t="shared" si="1"/>
        <v>1.18006993006993</v>
      </c>
      <c r="E16" s="26">
        <f t="shared" si="1"/>
        <v>1.6783216783216783</v>
      </c>
      <c r="F16" s="54">
        <f t="shared" si="1"/>
        <v>2.5174825174825175</v>
      </c>
      <c r="G16" s="26">
        <f t="shared" si="1"/>
        <v>3.3566433566433567</v>
      </c>
      <c r="H16" s="27">
        <f t="shared" si="1"/>
        <v>4.5681818181818175</v>
      </c>
      <c r="I16" s="26">
        <f t="shared" si="1"/>
        <v>6.2937062937062933</v>
      </c>
      <c r="J16" s="28">
        <f t="shared" si="1"/>
        <v>8.3916083916083899</v>
      </c>
      <c r="K16" s="26">
        <f t="shared" si="1"/>
        <v>11.53846153846154</v>
      </c>
    </row>
    <row r="17" spans="1:11" s="10" customFormat="1" ht="14.15" x14ac:dyDescent="0.35">
      <c r="A17" s="23">
        <v>28</v>
      </c>
      <c r="B17" s="24">
        <f t="shared" si="0"/>
        <v>44.800000000000004</v>
      </c>
      <c r="C17" s="18"/>
      <c r="D17" s="26">
        <f t="shared" si="1"/>
        <v>1.0957792207792207</v>
      </c>
      <c r="E17" s="26">
        <f t="shared" si="1"/>
        <v>1.5584415584415585</v>
      </c>
      <c r="F17" s="54">
        <f t="shared" si="1"/>
        <v>2.3376623376623376</v>
      </c>
      <c r="G17" s="26">
        <f t="shared" si="1"/>
        <v>3.116883116883117</v>
      </c>
      <c r="H17" s="27">
        <f t="shared" si="1"/>
        <v>4.241883116883117</v>
      </c>
      <c r="I17" s="26">
        <f t="shared" si="1"/>
        <v>5.8441558441558445</v>
      </c>
      <c r="J17" s="28">
        <f t="shared" si="1"/>
        <v>7.7922077922077921</v>
      </c>
      <c r="K17" s="26">
        <f t="shared" si="1"/>
        <v>10.714285714285715</v>
      </c>
    </row>
    <row r="18" spans="1:11" s="10" customFormat="1" ht="14.15" x14ac:dyDescent="0.35">
      <c r="A18" s="23">
        <v>30</v>
      </c>
      <c r="B18" s="24">
        <f t="shared" si="0"/>
        <v>48</v>
      </c>
      <c r="C18" s="18"/>
      <c r="D18" s="26">
        <f t="shared" si="1"/>
        <v>1.0227272727272727</v>
      </c>
      <c r="E18" s="26">
        <f t="shared" si="1"/>
        <v>1.4545454545454546</v>
      </c>
      <c r="F18" s="54">
        <f t="shared" si="1"/>
        <v>2.1818181818181817</v>
      </c>
      <c r="G18" s="26">
        <f t="shared" si="1"/>
        <v>2.9090909090909092</v>
      </c>
      <c r="H18" s="27">
        <f t="shared" si="1"/>
        <v>3.9590909090909081</v>
      </c>
      <c r="I18" s="26">
        <f t="shared" si="1"/>
        <v>5.454545454545455</v>
      </c>
      <c r="J18" s="28">
        <f t="shared" si="1"/>
        <v>7.2727272727272725</v>
      </c>
      <c r="K18" s="26">
        <f t="shared" si="1"/>
        <v>9.9999999999999982</v>
      </c>
    </row>
    <row r="19" spans="1:11" s="10" customFormat="1" ht="14.15" x14ac:dyDescent="0.35">
      <c r="A19" s="23">
        <v>32</v>
      </c>
      <c r="B19" s="24">
        <f t="shared" si="0"/>
        <v>51.2</v>
      </c>
      <c r="C19" s="18"/>
      <c r="D19" s="26">
        <f t="shared" si="1"/>
        <v>0.95880681818181801</v>
      </c>
      <c r="E19" s="26">
        <f t="shared" si="1"/>
        <v>1.3636363636363638</v>
      </c>
      <c r="F19" s="54">
        <f t="shared" si="1"/>
        <v>2.0454545454545454</v>
      </c>
      <c r="G19" s="26">
        <f t="shared" si="1"/>
        <v>2.7272727272727275</v>
      </c>
      <c r="H19" s="27">
        <f t="shared" si="1"/>
        <v>3.7116477272727271</v>
      </c>
      <c r="I19" s="26">
        <f t="shared" si="1"/>
        <v>5.1136363636363633</v>
      </c>
      <c r="J19" s="28">
        <f t="shared" si="1"/>
        <v>6.8181818181818183</v>
      </c>
      <c r="K19" s="26">
        <f t="shared" si="1"/>
        <v>9.375</v>
      </c>
    </row>
    <row r="20" spans="1:11" s="10" customFormat="1" ht="14.15" x14ac:dyDescent="0.35">
      <c r="A20" s="23">
        <v>34</v>
      </c>
      <c r="B20" s="24">
        <f t="shared" si="0"/>
        <v>54.400000000000006</v>
      </c>
      <c r="C20" s="18"/>
      <c r="D20" s="26">
        <f t="shared" si="1"/>
        <v>0.90240641711229941</v>
      </c>
      <c r="E20" s="26">
        <f t="shared" si="1"/>
        <v>1.2834224598930482</v>
      </c>
      <c r="F20" s="54">
        <f t="shared" si="1"/>
        <v>1.9251336898395719</v>
      </c>
      <c r="G20" s="26">
        <f t="shared" si="1"/>
        <v>2.5668449197860963</v>
      </c>
      <c r="H20" s="27">
        <f t="shared" si="1"/>
        <v>3.4933155080213907</v>
      </c>
      <c r="I20" s="26">
        <f t="shared" si="1"/>
        <v>4.8128342245989311</v>
      </c>
      <c r="J20" s="28">
        <f t="shared" si="1"/>
        <v>6.4171122994652414</v>
      </c>
      <c r="K20" s="26">
        <f t="shared" si="1"/>
        <v>8.8235294117647065</v>
      </c>
    </row>
    <row r="21" spans="1:11" s="10" customFormat="1" ht="14.15" x14ac:dyDescent="0.35">
      <c r="A21" s="23">
        <v>36</v>
      </c>
      <c r="B21" s="24">
        <f t="shared" si="0"/>
        <v>57.6</v>
      </c>
      <c r="C21" s="18"/>
      <c r="D21" s="26">
        <f t="shared" si="1"/>
        <v>0.85227272727272729</v>
      </c>
      <c r="E21" s="26">
        <f t="shared" si="1"/>
        <v>1.2121212121212122</v>
      </c>
      <c r="F21" s="54">
        <f t="shared" si="1"/>
        <v>1.8181818181818181</v>
      </c>
      <c r="G21" s="26">
        <f t="shared" si="1"/>
        <v>2.4242424242424243</v>
      </c>
      <c r="H21" s="27">
        <f t="shared" si="1"/>
        <v>3.2992424242424243</v>
      </c>
      <c r="I21" s="26">
        <f t="shared" si="1"/>
        <v>4.545454545454545</v>
      </c>
      <c r="J21" s="28">
        <f t="shared" si="1"/>
        <v>6.0606060606060606</v>
      </c>
      <c r="K21" s="26">
        <f t="shared" si="1"/>
        <v>8.3333333333333339</v>
      </c>
    </row>
    <row r="22" spans="1:11" x14ac:dyDescent="0.3">
      <c r="A22" s="8"/>
      <c r="B22" s="5"/>
      <c r="C22" s="3"/>
      <c r="D22" s="4"/>
      <c r="E22" s="4"/>
      <c r="F22" s="4"/>
      <c r="G22" s="4"/>
      <c r="H22" s="4"/>
      <c r="I22" s="4"/>
      <c r="J22" s="4"/>
      <c r="K22" s="4"/>
    </row>
    <row r="23" spans="1:11" ht="14.15" x14ac:dyDescent="0.35">
      <c r="A23" s="30"/>
      <c r="B23" s="31"/>
      <c r="C23" s="18"/>
      <c r="D23" s="51" t="s">
        <v>5</v>
      </c>
      <c r="E23" s="51"/>
      <c r="F23" s="51"/>
      <c r="G23" s="51"/>
      <c r="H23" s="51"/>
      <c r="I23" s="51"/>
      <c r="J23" s="51"/>
      <c r="K23" s="51"/>
    </row>
    <row r="24" spans="1:11" ht="14.15" x14ac:dyDescent="0.35">
      <c r="A24" s="32">
        <f>A9</f>
        <v>2</v>
      </c>
      <c r="B24" s="24">
        <f t="shared" ref="B24:B36" si="2">A24*1.6</f>
        <v>3.2</v>
      </c>
      <c r="C24" s="18"/>
      <c r="D24" s="33">
        <f>12/D39</f>
        <v>7.6704545454545441</v>
      </c>
      <c r="E24" s="33">
        <f t="shared" ref="E24:K24" si="3">12/E39</f>
        <v>10.90909090909091</v>
      </c>
      <c r="F24" s="54">
        <f t="shared" si="3"/>
        <v>16.363636363636363</v>
      </c>
      <c r="G24" s="33">
        <f t="shared" si="3"/>
        <v>21.81818181818182</v>
      </c>
      <c r="H24" s="27">
        <f t="shared" si="3"/>
        <v>29.693181818181817</v>
      </c>
      <c r="I24" s="33">
        <f t="shared" si="3"/>
        <v>40.909090909090907</v>
      </c>
      <c r="J24" s="28">
        <f t="shared" si="3"/>
        <v>54.545454545454547</v>
      </c>
      <c r="K24" s="33">
        <f t="shared" si="3"/>
        <v>75</v>
      </c>
    </row>
    <row r="25" spans="1:11" ht="14.15" x14ac:dyDescent="0.35">
      <c r="A25" s="32">
        <f t="shared" ref="A25:A36" si="4">A10</f>
        <v>5</v>
      </c>
      <c r="B25" s="24">
        <f t="shared" si="2"/>
        <v>8</v>
      </c>
      <c r="C25" s="18"/>
      <c r="D25" s="33">
        <f t="shared" ref="D25:K25" si="5">12/D40</f>
        <v>3.0681818181818179</v>
      </c>
      <c r="E25" s="33">
        <f t="shared" si="5"/>
        <v>4.3636363636363633</v>
      </c>
      <c r="F25" s="54">
        <f t="shared" si="5"/>
        <v>6.545454545454545</v>
      </c>
      <c r="G25" s="33">
        <f t="shared" si="5"/>
        <v>8.7272727272727266</v>
      </c>
      <c r="H25" s="27">
        <f t="shared" si="5"/>
        <v>11.877272727272725</v>
      </c>
      <c r="I25" s="33">
        <f t="shared" si="5"/>
        <v>16.363636363636363</v>
      </c>
      <c r="J25" s="28">
        <f t="shared" si="5"/>
        <v>21.81818181818182</v>
      </c>
      <c r="K25" s="33">
        <f t="shared" si="5"/>
        <v>30</v>
      </c>
    </row>
    <row r="26" spans="1:11" ht="14.15" x14ac:dyDescent="0.35">
      <c r="A26" s="32">
        <f t="shared" si="4"/>
        <v>10</v>
      </c>
      <c r="B26" s="24">
        <f t="shared" si="2"/>
        <v>16</v>
      </c>
      <c r="C26" s="18"/>
      <c r="D26" s="33">
        <f t="shared" ref="D26:K26" si="6">12/D41</f>
        <v>1.5340909090909089</v>
      </c>
      <c r="E26" s="33">
        <f t="shared" si="6"/>
        <v>2.1818181818181817</v>
      </c>
      <c r="F26" s="54">
        <f t="shared" si="6"/>
        <v>3.2727272727272725</v>
      </c>
      <c r="G26" s="33">
        <f t="shared" si="6"/>
        <v>4.3636363636363633</v>
      </c>
      <c r="H26" s="27">
        <f t="shared" si="6"/>
        <v>5.9386363636363626</v>
      </c>
      <c r="I26" s="33">
        <f t="shared" si="6"/>
        <v>8.1818181818181817</v>
      </c>
      <c r="J26" s="28">
        <f t="shared" si="6"/>
        <v>10.90909090909091</v>
      </c>
      <c r="K26" s="33">
        <f t="shared" si="6"/>
        <v>15</v>
      </c>
    </row>
    <row r="27" spans="1:11" ht="14.15" x14ac:dyDescent="0.35">
      <c r="A27" s="32">
        <f t="shared" si="4"/>
        <v>15</v>
      </c>
      <c r="B27" s="24">
        <f t="shared" si="2"/>
        <v>24</v>
      </c>
      <c r="C27" s="18"/>
      <c r="D27" s="33">
        <f t="shared" ref="D27:K27" si="7">12/D42</f>
        <v>1.0227272727272727</v>
      </c>
      <c r="E27" s="33">
        <f t="shared" si="7"/>
        <v>1.4545454545454546</v>
      </c>
      <c r="F27" s="54">
        <f t="shared" si="7"/>
        <v>2.1818181818181817</v>
      </c>
      <c r="G27" s="33">
        <f t="shared" si="7"/>
        <v>2.9090909090909092</v>
      </c>
      <c r="H27" s="27">
        <f t="shared" si="7"/>
        <v>3.9590909090909081</v>
      </c>
      <c r="I27" s="33">
        <f t="shared" si="7"/>
        <v>5.454545454545455</v>
      </c>
      <c r="J27" s="28">
        <f t="shared" si="7"/>
        <v>7.2727272727272725</v>
      </c>
      <c r="K27" s="33">
        <f t="shared" si="7"/>
        <v>9.9999999999999982</v>
      </c>
    </row>
    <row r="28" spans="1:11" ht="14.15" x14ac:dyDescent="0.35">
      <c r="A28" s="32">
        <f t="shared" si="4"/>
        <v>20</v>
      </c>
      <c r="B28" s="24">
        <f t="shared" si="2"/>
        <v>32</v>
      </c>
      <c r="C28" s="18"/>
      <c r="D28" s="33">
        <f t="shared" ref="D28:K28" si="8">12/D43</f>
        <v>0.76704545454545447</v>
      </c>
      <c r="E28" s="33">
        <f t="shared" si="8"/>
        <v>1.0909090909090908</v>
      </c>
      <c r="F28" s="54">
        <f t="shared" si="8"/>
        <v>1.6363636363636362</v>
      </c>
      <c r="G28" s="33">
        <f t="shared" si="8"/>
        <v>2.1818181818181817</v>
      </c>
      <c r="H28" s="27">
        <f t="shared" si="8"/>
        <v>2.9693181818181813</v>
      </c>
      <c r="I28" s="33">
        <f t="shared" si="8"/>
        <v>4.0909090909090908</v>
      </c>
      <c r="J28" s="28">
        <f t="shared" si="8"/>
        <v>5.454545454545455</v>
      </c>
      <c r="K28" s="33">
        <f t="shared" si="8"/>
        <v>7.5</v>
      </c>
    </row>
    <row r="29" spans="1:11" ht="14.15" x14ac:dyDescent="0.35">
      <c r="A29" s="32">
        <f t="shared" si="4"/>
        <v>22</v>
      </c>
      <c r="B29" s="24">
        <f t="shared" si="2"/>
        <v>35.200000000000003</v>
      </c>
      <c r="C29" s="18"/>
      <c r="D29" s="33">
        <f t="shared" ref="D29:K29" si="9">12/D44</f>
        <v>0.69731404958677679</v>
      </c>
      <c r="E29" s="33">
        <f t="shared" si="9"/>
        <v>0.99173553719008267</v>
      </c>
      <c r="F29" s="54">
        <f t="shared" si="9"/>
        <v>1.4876033057851241</v>
      </c>
      <c r="G29" s="33">
        <f t="shared" si="9"/>
        <v>1.9834710743801653</v>
      </c>
      <c r="H29" s="27">
        <f t="shared" si="9"/>
        <v>2.6993801652892557</v>
      </c>
      <c r="I29" s="33">
        <f t="shared" si="9"/>
        <v>3.71900826446281</v>
      </c>
      <c r="J29" s="28">
        <f t="shared" si="9"/>
        <v>4.9586776859504127</v>
      </c>
      <c r="K29" s="33">
        <f t="shared" si="9"/>
        <v>6.8181818181818183</v>
      </c>
    </row>
    <row r="30" spans="1:11" ht="14.15" x14ac:dyDescent="0.35">
      <c r="A30" s="32">
        <f t="shared" si="4"/>
        <v>24</v>
      </c>
      <c r="B30" s="24">
        <f t="shared" si="2"/>
        <v>38.400000000000006</v>
      </c>
      <c r="C30" s="18"/>
      <c r="D30" s="33">
        <f t="shared" ref="D30:K30" si="10">12/D45</f>
        <v>0.63920454545454541</v>
      </c>
      <c r="E30" s="33">
        <f t="shared" si="10"/>
        <v>0.90909090909090906</v>
      </c>
      <c r="F30" s="54">
        <f t="shared" si="10"/>
        <v>1.3636363636363638</v>
      </c>
      <c r="G30" s="33">
        <f t="shared" si="10"/>
        <v>1.8181818181818181</v>
      </c>
      <c r="H30" s="27">
        <f t="shared" si="10"/>
        <v>2.4744318181818183</v>
      </c>
      <c r="I30" s="33">
        <f t="shared" si="10"/>
        <v>3.4090909090909092</v>
      </c>
      <c r="J30" s="28">
        <f t="shared" si="10"/>
        <v>4.545454545454545</v>
      </c>
      <c r="K30" s="33">
        <f t="shared" si="10"/>
        <v>6.25</v>
      </c>
    </row>
    <row r="31" spans="1:11" ht="14.15" x14ac:dyDescent="0.35">
      <c r="A31" s="32">
        <f t="shared" si="4"/>
        <v>26</v>
      </c>
      <c r="B31" s="24">
        <f t="shared" si="2"/>
        <v>41.6</v>
      </c>
      <c r="C31" s="18"/>
      <c r="D31" s="33">
        <f t="shared" ref="D31:K31" si="11">12/D46</f>
        <v>0.590034965034965</v>
      </c>
      <c r="E31" s="33">
        <f t="shared" si="11"/>
        <v>0.83916083916083917</v>
      </c>
      <c r="F31" s="54">
        <f t="shared" si="11"/>
        <v>1.2587412587412588</v>
      </c>
      <c r="G31" s="33">
        <f t="shared" si="11"/>
        <v>1.6783216783216783</v>
      </c>
      <c r="H31" s="27">
        <f t="shared" si="11"/>
        <v>2.2840909090909087</v>
      </c>
      <c r="I31" s="33">
        <f t="shared" si="11"/>
        <v>3.1468531468531467</v>
      </c>
      <c r="J31" s="28">
        <f t="shared" si="11"/>
        <v>4.1958041958041949</v>
      </c>
      <c r="K31" s="33">
        <f t="shared" si="11"/>
        <v>5.7692307692307701</v>
      </c>
    </row>
    <row r="32" spans="1:11" ht="14.15" x14ac:dyDescent="0.35">
      <c r="A32" s="32">
        <f t="shared" si="4"/>
        <v>28</v>
      </c>
      <c r="B32" s="24">
        <f t="shared" si="2"/>
        <v>44.800000000000004</v>
      </c>
      <c r="C32" s="18"/>
      <c r="D32" s="33">
        <f t="shared" ref="D32:K32" si="12">12/D47</f>
        <v>0.54788961038961037</v>
      </c>
      <c r="E32" s="33">
        <f t="shared" si="12"/>
        <v>0.77922077922077926</v>
      </c>
      <c r="F32" s="54">
        <f t="shared" si="12"/>
        <v>1.1688311688311688</v>
      </c>
      <c r="G32" s="33">
        <f t="shared" si="12"/>
        <v>1.5584415584415585</v>
      </c>
      <c r="H32" s="27">
        <f t="shared" si="12"/>
        <v>2.1209415584415585</v>
      </c>
      <c r="I32" s="33">
        <f t="shared" si="12"/>
        <v>2.9220779220779223</v>
      </c>
      <c r="J32" s="28">
        <f t="shared" si="12"/>
        <v>3.8961038961038961</v>
      </c>
      <c r="K32" s="33">
        <f t="shared" si="12"/>
        <v>5.3571428571428577</v>
      </c>
    </row>
    <row r="33" spans="1:12" ht="14.15" x14ac:dyDescent="0.35">
      <c r="A33" s="32">
        <f t="shared" si="4"/>
        <v>30</v>
      </c>
      <c r="B33" s="24">
        <f t="shared" si="2"/>
        <v>48</v>
      </c>
      <c r="C33" s="18"/>
      <c r="D33" s="33">
        <f t="shared" ref="D33:K33" si="13">12/D48</f>
        <v>0.51136363636363635</v>
      </c>
      <c r="E33" s="33">
        <f t="shared" si="13"/>
        <v>0.72727272727272729</v>
      </c>
      <c r="F33" s="54">
        <f t="shared" si="13"/>
        <v>1.0909090909090908</v>
      </c>
      <c r="G33" s="33">
        <f t="shared" si="13"/>
        <v>1.4545454545454546</v>
      </c>
      <c r="H33" s="27">
        <f t="shared" si="13"/>
        <v>1.9795454545454541</v>
      </c>
      <c r="I33" s="33">
        <f t="shared" si="13"/>
        <v>2.7272727272727275</v>
      </c>
      <c r="J33" s="28">
        <f t="shared" si="13"/>
        <v>3.6363636363636362</v>
      </c>
      <c r="K33" s="33">
        <f t="shared" si="13"/>
        <v>4.9999999999999991</v>
      </c>
    </row>
    <row r="34" spans="1:12" ht="14.15" x14ac:dyDescent="0.35">
      <c r="A34" s="32">
        <f t="shared" si="4"/>
        <v>32</v>
      </c>
      <c r="B34" s="24">
        <f t="shared" si="2"/>
        <v>51.2</v>
      </c>
      <c r="C34" s="18"/>
      <c r="D34" s="33">
        <f t="shared" ref="D34:K34" si="14">12/D49</f>
        <v>0.47940340909090901</v>
      </c>
      <c r="E34" s="33">
        <f t="shared" si="14"/>
        <v>0.68181818181818188</v>
      </c>
      <c r="F34" s="54">
        <f t="shared" si="14"/>
        <v>1.0227272727272727</v>
      </c>
      <c r="G34" s="33">
        <f t="shared" si="14"/>
        <v>1.3636363636363638</v>
      </c>
      <c r="H34" s="27">
        <f t="shared" si="14"/>
        <v>1.8558238636363635</v>
      </c>
      <c r="I34" s="33">
        <f t="shared" si="14"/>
        <v>2.5568181818181817</v>
      </c>
      <c r="J34" s="28">
        <f t="shared" si="14"/>
        <v>3.4090909090909092</v>
      </c>
      <c r="K34" s="33">
        <f t="shared" si="14"/>
        <v>4.6875</v>
      </c>
    </row>
    <row r="35" spans="1:12" ht="14.15" x14ac:dyDescent="0.35">
      <c r="A35" s="32">
        <f t="shared" si="4"/>
        <v>34</v>
      </c>
      <c r="B35" s="24">
        <f t="shared" si="2"/>
        <v>54.400000000000006</v>
      </c>
      <c r="C35" s="18"/>
      <c r="D35" s="33">
        <f t="shared" ref="D35:K35" si="15">12/D50</f>
        <v>0.4512032085561497</v>
      </c>
      <c r="E35" s="33">
        <f t="shared" si="15"/>
        <v>0.64171122994652408</v>
      </c>
      <c r="F35" s="54">
        <f t="shared" si="15"/>
        <v>0.96256684491978595</v>
      </c>
      <c r="G35" s="33">
        <f t="shared" si="15"/>
        <v>1.2834224598930482</v>
      </c>
      <c r="H35" s="27">
        <f t="shared" si="15"/>
        <v>1.7466577540106953</v>
      </c>
      <c r="I35" s="33">
        <f t="shared" si="15"/>
        <v>2.4064171122994655</v>
      </c>
      <c r="J35" s="28">
        <f t="shared" si="15"/>
        <v>3.2085561497326207</v>
      </c>
      <c r="K35" s="33">
        <f t="shared" si="15"/>
        <v>4.4117647058823533</v>
      </c>
    </row>
    <row r="36" spans="1:12" ht="14.15" x14ac:dyDescent="0.35">
      <c r="A36" s="32">
        <f t="shared" si="4"/>
        <v>36</v>
      </c>
      <c r="B36" s="24">
        <f t="shared" si="2"/>
        <v>57.6</v>
      </c>
      <c r="C36" s="18"/>
      <c r="D36" s="33">
        <f t="shared" ref="D36:K36" si="16">12/D51</f>
        <v>0.42613636363636365</v>
      </c>
      <c r="E36" s="33">
        <f t="shared" si="16"/>
        <v>0.60606060606060608</v>
      </c>
      <c r="F36" s="54">
        <f t="shared" si="16"/>
        <v>0.90909090909090906</v>
      </c>
      <c r="G36" s="33">
        <f t="shared" si="16"/>
        <v>1.2121212121212122</v>
      </c>
      <c r="H36" s="27">
        <f t="shared" si="16"/>
        <v>1.6496212121212122</v>
      </c>
      <c r="I36" s="33">
        <f t="shared" si="16"/>
        <v>2.2727272727272725</v>
      </c>
      <c r="J36" s="28">
        <f t="shared" si="16"/>
        <v>3.0303030303030303</v>
      </c>
      <c r="K36" s="33">
        <f t="shared" si="16"/>
        <v>4.166666666666667</v>
      </c>
    </row>
    <row r="37" spans="1:12" x14ac:dyDescent="0.3">
      <c r="A37" s="41"/>
      <c r="B37" s="42"/>
      <c r="C37" s="7"/>
      <c r="D37" s="9"/>
      <c r="E37" s="9"/>
      <c r="F37" s="9"/>
      <c r="G37" s="9"/>
      <c r="H37" s="9"/>
      <c r="I37" s="9"/>
      <c r="J37" s="9"/>
      <c r="K37" s="9"/>
    </row>
    <row r="38" spans="1:12" ht="14.15" x14ac:dyDescent="0.35">
      <c r="A38" s="30"/>
      <c r="B38" s="30"/>
      <c r="C38" s="18"/>
      <c r="D38" s="51" t="s">
        <v>4</v>
      </c>
      <c r="E38" s="51"/>
      <c r="F38" s="51"/>
      <c r="G38" s="51"/>
      <c r="H38" s="51"/>
      <c r="I38" s="51"/>
      <c r="J38" s="51"/>
      <c r="K38" s="51"/>
      <c r="L38" s="10"/>
    </row>
    <row r="39" spans="1:12" ht="14.15" x14ac:dyDescent="0.35">
      <c r="A39" s="34">
        <f t="shared" ref="A39:A51" si="17">A9</f>
        <v>2</v>
      </c>
      <c r="B39" s="24">
        <f t="shared" ref="B39:B51" si="18">A39*1.6</f>
        <v>3.2</v>
      </c>
      <c r="C39" s="18"/>
      <c r="D39" s="33">
        <f>$A39/D$6/3600*5280*12</f>
        <v>1.5644444444444447</v>
      </c>
      <c r="E39" s="33">
        <f t="shared" ref="E39:E51" si="19">$A39/E$6/3600*5280*12</f>
        <v>1.0999999999999999</v>
      </c>
      <c r="F39" s="54">
        <f t="shared" ref="F39:F51" si="20">$A39/F$6/3600*5280*12</f>
        <v>0.73333333333333328</v>
      </c>
      <c r="G39" s="33">
        <f t="shared" ref="G39:G51" si="21">$A39/G$6/3600*5280*12</f>
        <v>0.54999999999999993</v>
      </c>
      <c r="H39" s="27">
        <f t="shared" ref="H39:H51" si="22">$A39/H$6/3600*5280*12</f>
        <v>0.40413318025258327</v>
      </c>
      <c r="I39" s="33">
        <f t="shared" ref="I39:I51" si="23">$A39/I$6/3600*5280*12</f>
        <v>0.29333333333333333</v>
      </c>
      <c r="J39" s="28">
        <f t="shared" ref="J39:J51" si="24">$A39/J$6/3600*5280*12</f>
        <v>0.22</v>
      </c>
      <c r="K39" s="33">
        <f t="shared" ref="K39:K51" si="25">$A39/K$6/3600*5280*12</f>
        <v>0.16</v>
      </c>
      <c r="L39" s="10"/>
    </row>
    <row r="40" spans="1:12" ht="14.15" x14ac:dyDescent="0.35">
      <c r="A40" s="34">
        <f t="shared" si="17"/>
        <v>5</v>
      </c>
      <c r="B40" s="24">
        <f t="shared" si="18"/>
        <v>8</v>
      </c>
      <c r="C40" s="18"/>
      <c r="D40" s="33">
        <f t="shared" ref="D40:D51" si="26">$A40/D$6/3600*5280*12</f>
        <v>3.9111111111111114</v>
      </c>
      <c r="E40" s="33">
        <f t="shared" si="19"/>
        <v>2.75</v>
      </c>
      <c r="F40" s="54">
        <f t="shared" si="20"/>
        <v>1.8333333333333335</v>
      </c>
      <c r="G40" s="33">
        <f t="shared" si="21"/>
        <v>1.375</v>
      </c>
      <c r="H40" s="27">
        <f t="shared" si="22"/>
        <v>1.0103329506314582</v>
      </c>
      <c r="I40" s="33">
        <f t="shared" si="23"/>
        <v>0.73333333333333328</v>
      </c>
      <c r="J40" s="28">
        <f t="shared" si="24"/>
        <v>0.54999999999999993</v>
      </c>
      <c r="K40" s="33">
        <f t="shared" si="25"/>
        <v>0.4</v>
      </c>
      <c r="L40" s="10"/>
    </row>
    <row r="41" spans="1:12" ht="14.15" x14ac:dyDescent="0.35">
      <c r="A41" s="34">
        <f t="shared" si="17"/>
        <v>10</v>
      </c>
      <c r="B41" s="24">
        <f t="shared" si="18"/>
        <v>16</v>
      </c>
      <c r="C41" s="18"/>
      <c r="D41" s="33">
        <f t="shared" si="26"/>
        <v>7.8222222222222229</v>
      </c>
      <c r="E41" s="33">
        <f t="shared" si="19"/>
        <v>5.5</v>
      </c>
      <c r="F41" s="54">
        <f t="shared" si="20"/>
        <v>3.666666666666667</v>
      </c>
      <c r="G41" s="33">
        <f t="shared" si="21"/>
        <v>2.75</v>
      </c>
      <c r="H41" s="27">
        <f t="shared" si="22"/>
        <v>2.0206659012629165</v>
      </c>
      <c r="I41" s="33">
        <f t="shared" si="23"/>
        <v>1.4666666666666666</v>
      </c>
      <c r="J41" s="28">
        <f t="shared" si="24"/>
        <v>1.0999999999999999</v>
      </c>
      <c r="K41" s="33">
        <f t="shared" si="25"/>
        <v>0.8</v>
      </c>
      <c r="L41" s="10"/>
    </row>
    <row r="42" spans="1:12" ht="14.15" x14ac:dyDescent="0.35">
      <c r="A42" s="34">
        <f t="shared" si="17"/>
        <v>15</v>
      </c>
      <c r="B42" s="24">
        <f t="shared" si="18"/>
        <v>24</v>
      </c>
      <c r="C42" s="18"/>
      <c r="D42" s="33">
        <f t="shared" si="26"/>
        <v>11.733333333333333</v>
      </c>
      <c r="E42" s="33">
        <f t="shared" si="19"/>
        <v>8.25</v>
      </c>
      <c r="F42" s="54">
        <f t="shared" si="20"/>
        <v>5.5</v>
      </c>
      <c r="G42" s="33">
        <f t="shared" si="21"/>
        <v>4.125</v>
      </c>
      <c r="H42" s="27">
        <f t="shared" si="22"/>
        <v>3.0309988518943749</v>
      </c>
      <c r="I42" s="33">
        <f t="shared" si="23"/>
        <v>2.1999999999999997</v>
      </c>
      <c r="J42" s="28">
        <f t="shared" si="24"/>
        <v>1.6500000000000001</v>
      </c>
      <c r="K42" s="33">
        <f t="shared" si="25"/>
        <v>1.2000000000000002</v>
      </c>
      <c r="L42" s="10"/>
    </row>
    <row r="43" spans="1:12" ht="14.15" x14ac:dyDescent="0.35">
      <c r="A43" s="34">
        <f t="shared" si="17"/>
        <v>20</v>
      </c>
      <c r="B43" s="24">
        <f t="shared" si="18"/>
        <v>32</v>
      </c>
      <c r="C43" s="18"/>
      <c r="D43" s="33">
        <f t="shared" si="26"/>
        <v>15.644444444444446</v>
      </c>
      <c r="E43" s="33">
        <f t="shared" si="19"/>
        <v>11</v>
      </c>
      <c r="F43" s="54">
        <f t="shared" si="20"/>
        <v>7.3333333333333339</v>
      </c>
      <c r="G43" s="33">
        <f t="shared" si="21"/>
        <v>5.5</v>
      </c>
      <c r="H43" s="27">
        <f t="shared" si="22"/>
        <v>4.0413318025258329</v>
      </c>
      <c r="I43" s="33">
        <f t="shared" si="23"/>
        <v>2.9333333333333331</v>
      </c>
      <c r="J43" s="28">
        <f t="shared" si="24"/>
        <v>2.1999999999999997</v>
      </c>
      <c r="K43" s="33">
        <f t="shared" si="25"/>
        <v>1.6</v>
      </c>
      <c r="L43" s="10"/>
    </row>
    <row r="44" spans="1:12" ht="14.15" x14ac:dyDescent="0.35">
      <c r="A44" s="34">
        <f t="shared" si="17"/>
        <v>22</v>
      </c>
      <c r="B44" s="24">
        <f t="shared" si="18"/>
        <v>35.200000000000003</v>
      </c>
      <c r="C44" s="18"/>
      <c r="D44" s="33">
        <f t="shared" si="26"/>
        <v>17.20888888888889</v>
      </c>
      <c r="E44" s="33">
        <f t="shared" si="19"/>
        <v>12.1</v>
      </c>
      <c r="F44" s="54">
        <f t="shared" si="20"/>
        <v>8.0666666666666664</v>
      </c>
      <c r="G44" s="33">
        <f t="shared" si="21"/>
        <v>6.05</v>
      </c>
      <c r="H44" s="27">
        <f t="shared" si="22"/>
        <v>4.4454649827784163</v>
      </c>
      <c r="I44" s="33">
        <f t="shared" si="23"/>
        <v>3.2266666666666666</v>
      </c>
      <c r="J44" s="28">
        <f t="shared" si="24"/>
        <v>2.4200000000000004</v>
      </c>
      <c r="K44" s="33">
        <f t="shared" si="25"/>
        <v>1.76</v>
      </c>
      <c r="L44" s="10"/>
    </row>
    <row r="45" spans="1:12" ht="14.15" x14ac:dyDescent="0.35">
      <c r="A45" s="34">
        <f t="shared" si="17"/>
        <v>24</v>
      </c>
      <c r="B45" s="24">
        <f t="shared" si="18"/>
        <v>38.400000000000006</v>
      </c>
      <c r="C45" s="18"/>
      <c r="D45" s="33">
        <f t="shared" si="26"/>
        <v>18.773333333333333</v>
      </c>
      <c r="E45" s="33">
        <f t="shared" si="19"/>
        <v>13.200000000000001</v>
      </c>
      <c r="F45" s="54">
        <f t="shared" si="20"/>
        <v>8.7999999999999989</v>
      </c>
      <c r="G45" s="33">
        <f t="shared" si="21"/>
        <v>6.6000000000000005</v>
      </c>
      <c r="H45" s="27">
        <f t="shared" si="22"/>
        <v>4.8495981630309988</v>
      </c>
      <c r="I45" s="33">
        <f t="shared" si="23"/>
        <v>3.52</v>
      </c>
      <c r="J45" s="28">
        <f t="shared" si="24"/>
        <v>2.64</v>
      </c>
      <c r="K45" s="33">
        <f t="shared" si="25"/>
        <v>1.92</v>
      </c>
      <c r="L45" s="10"/>
    </row>
    <row r="46" spans="1:12" ht="14.15" x14ac:dyDescent="0.35">
      <c r="A46" s="34">
        <f t="shared" si="17"/>
        <v>26</v>
      </c>
      <c r="B46" s="24">
        <f t="shared" si="18"/>
        <v>41.6</v>
      </c>
      <c r="C46" s="18"/>
      <c r="D46" s="33">
        <f t="shared" si="26"/>
        <v>20.337777777777777</v>
      </c>
      <c r="E46" s="33">
        <f t="shared" si="19"/>
        <v>14.3</v>
      </c>
      <c r="F46" s="54">
        <f t="shared" si="20"/>
        <v>9.5333333333333332</v>
      </c>
      <c r="G46" s="33">
        <f t="shared" si="21"/>
        <v>7.15</v>
      </c>
      <c r="H46" s="27">
        <f t="shared" si="22"/>
        <v>5.253731343283583</v>
      </c>
      <c r="I46" s="33">
        <f t="shared" si="23"/>
        <v>3.8133333333333335</v>
      </c>
      <c r="J46" s="28">
        <f t="shared" si="24"/>
        <v>2.8600000000000003</v>
      </c>
      <c r="K46" s="33">
        <f t="shared" si="25"/>
        <v>2.0799999999999996</v>
      </c>
      <c r="L46" s="10"/>
    </row>
    <row r="47" spans="1:12" ht="14.15" x14ac:dyDescent="0.35">
      <c r="A47" s="34">
        <f t="shared" si="17"/>
        <v>28</v>
      </c>
      <c r="B47" s="24">
        <f t="shared" si="18"/>
        <v>44.800000000000004</v>
      </c>
      <c r="C47" s="18"/>
      <c r="D47" s="33">
        <f t="shared" si="26"/>
        <v>21.902222222222221</v>
      </c>
      <c r="E47" s="33">
        <f t="shared" si="19"/>
        <v>15.399999999999999</v>
      </c>
      <c r="F47" s="54">
        <f t="shared" si="20"/>
        <v>10.266666666666667</v>
      </c>
      <c r="G47" s="33">
        <f t="shared" si="21"/>
        <v>7.6999999999999993</v>
      </c>
      <c r="H47" s="27">
        <f t="shared" si="22"/>
        <v>5.6578645235361655</v>
      </c>
      <c r="I47" s="33">
        <f t="shared" si="23"/>
        <v>4.1066666666666665</v>
      </c>
      <c r="J47" s="28">
        <f t="shared" si="24"/>
        <v>3.08</v>
      </c>
      <c r="K47" s="33">
        <f t="shared" si="25"/>
        <v>2.2399999999999998</v>
      </c>
      <c r="L47" s="10"/>
    </row>
    <row r="48" spans="1:12" ht="14.15" x14ac:dyDescent="0.35">
      <c r="A48" s="34">
        <f t="shared" si="17"/>
        <v>30</v>
      </c>
      <c r="B48" s="24">
        <f t="shared" si="18"/>
        <v>48</v>
      </c>
      <c r="C48" s="18"/>
      <c r="D48" s="33">
        <f t="shared" si="26"/>
        <v>23.466666666666665</v>
      </c>
      <c r="E48" s="33">
        <f t="shared" si="19"/>
        <v>16.5</v>
      </c>
      <c r="F48" s="54">
        <f t="shared" si="20"/>
        <v>11</v>
      </c>
      <c r="G48" s="33">
        <f t="shared" si="21"/>
        <v>8.25</v>
      </c>
      <c r="H48" s="27">
        <f t="shared" si="22"/>
        <v>6.0619977037887498</v>
      </c>
      <c r="I48" s="33">
        <f t="shared" si="23"/>
        <v>4.3999999999999995</v>
      </c>
      <c r="J48" s="28">
        <f t="shared" si="24"/>
        <v>3.3000000000000003</v>
      </c>
      <c r="K48" s="33">
        <f t="shared" si="25"/>
        <v>2.4000000000000004</v>
      </c>
      <c r="L48" s="10"/>
    </row>
    <row r="49" spans="1:12" ht="14.15" x14ac:dyDescent="0.35">
      <c r="A49" s="34">
        <f t="shared" si="17"/>
        <v>32</v>
      </c>
      <c r="B49" s="24">
        <f t="shared" si="18"/>
        <v>51.2</v>
      </c>
      <c r="C49" s="18"/>
      <c r="D49" s="33">
        <f t="shared" si="26"/>
        <v>25.031111111111116</v>
      </c>
      <c r="E49" s="33">
        <f t="shared" si="19"/>
        <v>17.599999999999998</v>
      </c>
      <c r="F49" s="54">
        <f t="shared" si="20"/>
        <v>11.733333333333333</v>
      </c>
      <c r="G49" s="33">
        <f t="shared" si="21"/>
        <v>8.7999999999999989</v>
      </c>
      <c r="H49" s="27">
        <f t="shared" si="22"/>
        <v>6.4661308840413323</v>
      </c>
      <c r="I49" s="33">
        <f t="shared" si="23"/>
        <v>4.6933333333333334</v>
      </c>
      <c r="J49" s="28">
        <f t="shared" si="24"/>
        <v>3.52</v>
      </c>
      <c r="K49" s="33">
        <f t="shared" si="25"/>
        <v>2.56</v>
      </c>
      <c r="L49" s="10"/>
    </row>
    <row r="50" spans="1:12" ht="14.15" x14ac:dyDescent="0.35">
      <c r="A50" s="34">
        <f t="shared" si="17"/>
        <v>34</v>
      </c>
      <c r="B50" s="24">
        <f t="shared" si="18"/>
        <v>54.400000000000006</v>
      </c>
      <c r="C50" s="18"/>
      <c r="D50" s="33">
        <f t="shared" si="26"/>
        <v>26.595555555555556</v>
      </c>
      <c r="E50" s="33">
        <f t="shared" si="19"/>
        <v>18.7</v>
      </c>
      <c r="F50" s="54">
        <f t="shared" si="20"/>
        <v>12.466666666666669</v>
      </c>
      <c r="G50" s="33">
        <f t="shared" si="21"/>
        <v>9.35</v>
      </c>
      <c r="H50" s="27">
        <f t="shared" si="22"/>
        <v>6.8702640642939148</v>
      </c>
      <c r="I50" s="33">
        <f t="shared" si="23"/>
        <v>4.9866666666666664</v>
      </c>
      <c r="J50" s="28">
        <f t="shared" si="24"/>
        <v>3.7399999999999998</v>
      </c>
      <c r="K50" s="33">
        <f t="shared" si="25"/>
        <v>2.7199999999999998</v>
      </c>
      <c r="L50" s="10"/>
    </row>
    <row r="51" spans="1:12" ht="14.15" x14ac:dyDescent="0.35">
      <c r="A51" s="34">
        <f t="shared" si="17"/>
        <v>36</v>
      </c>
      <c r="B51" s="24">
        <f t="shared" si="18"/>
        <v>57.6</v>
      </c>
      <c r="C51" s="18"/>
      <c r="D51" s="33">
        <f t="shared" si="26"/>
        <v>28.16</v>
      </c>
      <c r="E51" s="33">
        <f t="shared" si="19"/>
        <v>19.8</v>
      </c>
      <c r="F51" s="54">
        <f t="shared" si="20"/>
        <v>13.200000000000001</v>
      </c>
      <c r="G51" s="33">
        <f t="shared" si="21"/>
        <v>9.9</v>
      </c>
      <c r="H51" s="27">
        <f t="shared" si="22"/>
        <v>7.2743972445464982</v>
      </c>
      <c r="I51" s="33">
        <f t="shared" si="23"/>
        <v>5.28</v>
      </c>
      <c r="J51" s="28">
        <f t="shared" si="24"/>
        <v>3.96</v>
      </c>
      <c r="K51" s="33">
        <f t="shared" si="25"/>
        <v>2.88</v>
      </c>
      <c r="L51" s="10"/>
    </row>
    <row r="52" spans="1:12" ht="14.15" x14ac:dyDescent="0.35">
      <c r="A52" s="10"/>
      <c r="B52" s="18"/>
      <c r="C52" s="18"/>
      <c r="D52" s="11"/>
      <c r="E52" s="11"/>
      <c r="F52" s="11"/>
      <c r="G52" s="11"/>
      <c r="H52" s="11"/>
      <c r="I52" s="11"/>
      <c r="J52" s="11"/>
      <c r="K52" s="11"/>
      <c r="L52" s="10"/>
    </row>
    <row r="53" spans="1:12" ht="14.15" x14ac:dyDescent="0.35">
      <c r="A53" s="10"/>
      <c r="B53" s="18"/>
      <c r="C53" s="18"/>
      <c r="D53" s="11"/>
      <c r="E53" s="11"/>
      <c r="F53" s="11"/>
      <c r="G53" s="11"/>
      <c r="H53" s="11"/>
      <c r="I53" s="11"/>
      <c r="J53" s="11"/>
      <c r="K53" s="11"/>
      <c r="L53" s="10"/>
    </row>
    <row r="54" spans="1:12" ht="14.15" x14ac:dyDescent="0.35">
      <c r="A54" s="10"/>
      <c r="B54" s="18"/>
      <c r="C54" s="18"/>
      <c r="D54" s="35"/>
      <c r="E54" s="35"/>
      <c r="F54" s="35"/>
      <c r="G54" s="35"/>
      <c r="H54" s="35"/>
      <c r="I54" s="35"/>
      <c r="J54" s="35"/>
      <c r="K54" s="35"/>
      <c r="L54" s="10"/>
    </row>
    <row r="55" spans="1:12" ht="14.6" x14ac:dyDescent="0.35">
      <c r="A55" s="10"/>
      <c r="B55" s="18"/>
      <c r="C55" s="18"/>
      <c r="D55" s="49" t="s">
        <v>11</v>
      </c>
      <c r="E55" s="49"/>
      <c r="F55" s="49"/>
      <c r="G55" s="49"/>
      <c r="H55" s="49"/>
      <c r="I55" s="49"/>
      <c r="J55" s="49"/>
      <c r="K55" s="49"/>
      <c r="L55" s="10"/>
    </row>
    <row r="56" spans="1:12" s="2" customFormat="1" ht="30" customHeight="1" x14ac:dyDescent="0.35">
      <c r="A56" s="15"/>
      <c r="B56" s="36"/>
      <c r="C56" s="36"/>
      <c r="D56" s="48" t="s">
        <v>15</v>
      </c>
      <c r="E56" s="48"/>
      <c r="F56" s="48"/>
      <c r="G56" s="48"/>
      <c r="H56" s="48"/>
      <c r="I56" s="48"/>
      <c r="J56" s="48"/>
      <c r="K56" s="48"/>
      <c r="L56" s="48"/>
    </row>
    <row r="57" spans="1:12" s="2" customFormat="1" ht="30" customHeight="1" x14ac:dyDescent="0.35">
      <c r="A57" s="15"/>
      <c r="B57" s="36"/>
      <c r="C57" s="36"/>
      <c r="D57" s="48" t="s">
        <v>22</v>
      </c>
      <c r="E57" s="48"/>
      <c r="F57" s="48"/>
      <c r="G57" s="48"/>
      <c r="H57" s="48"/>
      <c r="I57" s="48"/>
      <c r="J57" s="48"/>
      <c r="K57" s="48"/>
      <c r="L57" s="48"/>
    </row>
    <row r="58" spans="1:12" ht="14.6" x14ac:dyDescent="0.4">
      <c r="A58" s="10"/>
      <c r="B58" s="18"/>
      <c r="C58" s="18"/>
      <c r="D58" s="37" t="s">
        <v>12</v>
      </c>
      <c r="E58" s="11"/>
      <c r="F58" s="11"/>
      <c r="G58" s="11"/>
      <c r="H58" s="11"/>
      <c r="I58" s="11"/>
      <c r="J58" s="11"/>
      <c r="K58" s="11"/>
      <c r="L58" s="10"/>
    </row>
    <row r="59" spans="1:12" ht="14.6" x14ac:dyDescent="0.35">
      <c r="A59" s="10"/>
      <c r="B59" s="18"/>
      <c r="C59" s="18"/>
      <c r="D59" s="49" t="s">
        <v>13</v>
      </c>
      <c r="E59" s="49"/>
      <c r="F59" s="49"/>
      <c r="G59" s="49"/>
      <c r="H59" s="49"/>
      <c r="I59" s="49"/>
      <c r="J59" s="49"/>
      <c r="K59" s="49"/>
      <c r="L59" s="49"/>
    </row>
    <row r="60" spans="1:12" ht="14.6" x14ac:dyDescent="0.35">
      <c r="A60" s="10"/>
      <c r="B60" s="18"/>
      <c r="C60" s="18"/>
      <c r="D60" s="49" t="s">
        <v>14</v>
      </c>
      <c r="E60" s="49"/>
      <c r="F60" s="49"/>
      <c r="G60" s="49"/>
      <c r="H60" s="49"/>
      <c r="I60" s="49"/>
      <c r="J60" s="49"/>
      <c r="K60" s="49"/>
      <c r="L60" s="49"/>
    </row>
    <row r="61" spans="1:12" ht="14.15" x14ac:dyDescent="0.35">
      <c r="A61" s="10"/>
      <c r="B61" s="18"/>
      <c r="C61" s="18"/>
      <c r="D61" s="11"/>
      <c r="E61" s="11"/>
      <c r="F61" s="11"/>
      <c r="G61" s="11"/>
      <c r="H61" s="11"/>
      <c r="I61" s="11"/>
      <c r="J61" s="11"/>
      <c r="K61" s="11"/>
      <c r="L61" s="10"/>
    </row>
    <row r="62" spans="1:12" ht="14.15" x14ac:dyDescent="0.35">
      <c r="A62" s="10"/>
      <c r="B62" s="18"/>
      <c r="C62" s="18"/>
      <c r="D62" s="11"/>
      <c r="E62" s="11"/>
      <c r="F62" s="50" t="s">
        <v>19</v>
      </c>
      <c r="G62" s="50"/>
      <c r="H62" s="50"/>
      <c r="I62" s="50"/>
      <c r="J62" s="11"/>
      <c r="K62" s="11"/>
      <c r="L62" s="10"/>
    </row>
    <row r="63" spans="1:12" x14ac:dyDescent="0.3">
      <c r="B63" s="3"/>
      <c r="C63" s="3"/>
      <c r="D63" s="6"/>
      <c r="E63" s="6"/>
      <c r="F63" s="6"/>
      <c r="G63" s="6"/>
      <c r="H63" s="6"/>
      <c r="I63" s="6"/>
      <c r="J63" s="6"/>
    </row>
    <row r="64" spans="1:12" x14ac:dyDescent="0.3">
      <c r="B64" s="3"/>
      <c r="C64" s="3"/>
      <c r="D64" s="6"/>
      <c r="E64" s="6"/>
      <c r="F64" s="6"/>
      <c r="G64" s="6"/>
      <c r="H64" s="6"/>
      <c r="I64" s="6"/>
      <c r="J64" s="6"/>
    </row>
    <row r="65" spans="2:10" x14ac:dyDescent="0.3">
      <c r="B65" s="3"/>
      <c r="C65" s="3"/>
      <c r="D65" s="6"/>
      <c r="E65" s="6"/>
      <c r="F65" s="6"/>
      <c r="G65" s="6"/>
      <c r="H65" s="6"/>
      <c r="I65" s="6"/>
      <c r="J65" s="6"/>
    </row>
    <row r="66" spans="2:10" x14ac:dyDescent="0.3">
      <c r="B66" s="3"/>
      <c r="C66" s="3"/>
      <c r="D66" s="6"/>
      <c r="E66" s="6"/>
      <c r="F66" s="6"/>
      <c r="G66" s="6"/>
      <c r="H66" s="6"/>
      <c r="I66" s="6"/>
      <c r="J66" s="6"/>
    </row>
    <row r="67" spans="2:10" x14ac:dyDescent="0.3">
      <c r="B67" s="3"/>
      <c r="C67" s="3"/>
      <c r="D67" s="6"/>
      <c r="E67" s="6"/>
      <c r="F67" s="6"/>
      <c r="G67" s="6"/>
      <c r="H67" s="6"/>
      <c r="I67" s="6"/>
      <c r="J67" s="6"/>
    </row>
    <row r="68" spans="2:10" x14ac:dyDescent="0.3">
      <c r="B68" s="3"/>
      <c r="C68" s="3"/>
      <c r="D68" s="6"/>
      <c r="E68" s="6"/>
      <c r="F68" s="6"/>
      <c r="G68" s="6"/>
      <c r="H68" s="6"/>
      <c r="I68" s="6"/>
      <c r="J68" s="6"/>
    </row>
    <row r="69" spans="2:10" x14ac:dyDescent="0.3">
      <c r="B69" s="3"/>
      <c r="C69" s="3"/>
      <c r="D69" s="6"/>
      <c r="E69" s="6"/>
      <c r="F69" s="6"/>
      <c r="G69" s="6"/>
      <c r="H69" s="6"/>
      <c r="I69" s="6"/>
      <c r="J69" s="6"/>
    </row>
    <row r="70" spans="2:10" x14ac:dyDescent="0.3">
      <c r="C70" s="3"/>
      <c r="D70" s="6"/>
      <c r="E70" s="6"/>
      <c r="F70" s="6"/>
      <c r="G70" s="6"/>
      <c r="H70" s="6"/>
      <c r="I70" s="6"/>
      <c r="J70" s="6"/>
    </row>
    <row r="71" spans="2:10" x14ac:dyDescent="0.3">
      <c r="C71" s="3"/>
      <c r="D71" s="6"/>
      <c r="E71" s="6"/>
      <c r="F71" s="6"/>
      <c r="G71" s="6"/>
      <c r="H71" s="6"/>
      <c r="I71" s="6"/>
      <c r="J71" s="6"/>
    </row>
    <row r="72" spans="2:10" x14ac:dyDescent="0.3">
      <c r="C72" s="3"/>
      <c r="D72" s="6"/>
      <c r="E72" s="6"/>
      <c r="F72" s="6"/>
      <c r="G72" s="6"/>
      <c r="H72" s="6"/>
      <c r="I72" s="6"/>
      <c r="J72" s="6"/>
    </row>
    <row r="73" spans="2:10" x14ac:dyDescent="0.3">
      <c r="C73" s="3"/>
      <c r="D73" s="6"/>
      <c r="E73" s="6"/>
      <c r="F73" s="6"/>
      <c r="G73" s="6"/>
      <c r="H73" s="6"/>
      <c r="I73" s="6"/>
      <c r="J73" s="6"/>
    </row>
    <row r="74" spans="2:10" x14ac:dyDescent="0.3">
      <c r="C74" s="3"/>
      <c r="D74" s="6"/>
      <c r="E74" s="6"/>
      <c r="F74" s="6"/>
      <c r="G74" s="6"/>
      <c r="H74" s="6"/>
      <c r="I74" s="6"/>
      <c r="J74" s="6"/>
    </row>
    <row r="75" spans="2:10" x14ac:dyDescent="0.3">
      <c r="C75" s="3"/>
      <c r="D75" s="6"/>
      <c r="E75" s="6"/>
      <c r="F75" s="6"/>
      <c r="G75" s="6"/>
      <c r="H75" s="6"/>
      <c r="I75" s="6"/>
      <c r="J75" s="6"/>
    </row>
    <row r="76" spans="2:10" x14ac:dyDescent="0.3">
      <c r="C76" s="3"/>
      <c r="D76" s="6"/>
      <c r="E76" s="6"/>
      <c r="F76" s="6"/>
      <c r="G76" s="6"/>
      <c r="H76" s="6"/>
      <c r="I76" s="6"/>
      <c r="J76" s="6"/>
    </row>
    <row r="77" spans="2:10" x14ac:dyDescent="0.3">
      <c r="C77" s="3"/>
      <c r="D77" s="6"/>
      <c r="E77" s="6"/>
      <c r="F77" s="6"/>
      <c r="G77" s="6"/>
      <c r="H77" s="6"/>
      <c r="I77" s="6"/>
      <c r="J77" s="6"/>
    </row>
    <row r="78" spans="2:10" x14ac:dyDescent="0.3">
      <c r="C78" s="3"/>
      <c r="D78" s="6"/>
      <c r="E78" s="6"/>
      <c r="F78" s="6"/>
      <c r="G78" s="6"/>
      <c r="H78" s="6"/>
      <c r="I78" s="6"/>
      <c r="J78" s="6"/>
    </row>
    <row r="79" spans="2:10" x14ac:dyDescent="0.3">
      <c r="C79" s="3"/>
      <c r="D79" s="6"/>
      <c r="E79" s="6"/>
      <c r="F79" s="6"/>
      <c r="G79" s="6"/>
      <c r="H79" s="6"/>
      <c r="I79" s="6"/>
      <c r="J79" s="6"/>
    </row>
    <row r="80" spans="2:10" x14ac:dyDescent="0.3">
      <c r="C80" s="3"/>
      <c r="D80" s="6"/>
      <c r="E80" s="6"/>
      <c r="F80" s="6"/>
      <c r="G80" s="6"/>
      <c r="H80" s="6"/>
      <c r="I80" s="6"/>
      <c r="J80" s="6"/>
    </row>
    <row r="97" spans="3:3" x14ac:dyDescent="0.3">
      <c r="C97" s="3"/>
    </row>
  </sheetData>
  <sheetProtection selectLockedCells="1"/>
  <mergeCells count="14">
    <mergeCell ref="F62:I62"/>
    <mergeCell ref="D23:K23"/>
    <mergeCell ref="D38:K38"/>
    <mergeCell ref="D8:K8"/>
    <mergeCell ref="A5:A6"/>
    <mergeCell ref="B5:B6"/>
    <mergeCell ref="D55:K55"/>
    <mergeCell ref="D56:L56"/>
    <mergeCell ref="D59:L59"/>
    <mergeCell ref="C1:K1"/>
    <mergeCell ref="C2:K2"/>
    <mergeCell ref="C4:K4"/>
    <mergeCell ref="D57:L57"/>
    <mergeCell ref="D60:L60"/>
  </mergeCells>
  <pageMargins left="0.95" right="0.95" top="0.5" bottom="0.5" header="0.3" footer="0.3"/>
  <pageSetup orientation="landscape" useFirstPageNumber="1" horizontalDpi="300" verticalDpi="300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2022-12-27T17:20:30Z</cp:lastPrinted>
  <dcterms:created xsi:type="dcterms:W3CDTF">2015-12-18T14:34:18Z</dcterms:created>
  <dcterms:modified xsi:type="dcterms:W3CDTF">2023-02-25T16:31:08Z</dcterms:modified>
</cp:coreProperties>
</file>